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IRData\IR Customers 2\Common Data Set\Fall 2015\"/>
    </mc:Choice>
  </mc:AlternateContent>
  <bookViews>
    <workbookView xWindow="1860" yWindow="0" windowWidth="22875" windowHeight="11565"/>
  </bookViews>
  <sheets>
    <sheet name="CDS-B"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2" l="1"/>
  <c r="C13" i="2" s="1"/>
  <c r="D11" i="2"/>
  <c r="D13" i="2" s="1"/>
  <c r="E11" i="2"/>
  <c r="E13" i="2" s="1"/>
  <c r="F11" i="2"/>
  <c r="F13" i="2"/>
  <c r="C18" i="2"/>
  <c r="F20" i="2" s="1"/>
  <c r="D18" i="2"/>
  <c r="E18" i="2"/>
  <c r="F18" i="2"/>
  <c r="D34" i="2"/>
  <c r="E34" i="2"/>
  <c r="F34" i="2"/>
  <c r="F59" i="2"/>
  <c r="F64" i="2" s="1"/>
  <c r="F70" i="2"/>
  <c r="F74" i="2"/>
  <c r="F75" i="2" s="1"/>
  <c r="F84" i="2"/>
  <c r="F96" i="2"/>
  <c r="F19" i="2" l="1"/>
  <c r="F21" i="2" s="1"/>
</calcChain>
</file>

<file path=xl/sharedStrings.xml><?xml version="1.0" encoding="utf-8"?>
<sst xmlns="http://schemas.openxmlformats.org/spreadsheetml/2006/main" count="177" uniqueCount="111">
  <si>
    <t xml:space="preserve">For the cohort of all full-time bachelor’s (or equivalent) degree-seeking undergraduate students who entered your institution as freshmen in Fall 2014 (or the preceding summer term), what percentage was enrolled at your institution as of the date your institution calculates its official enrollment in Fall 2015? </t>
  </si>
  <si>
    <t>B22</t>
  </si>
  <si>
    <t>Report for the cohort of all full-time, first-time bachelor’s (or equivalent) degree-seeking undergraduate students who entered in Fall 2014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</si>
  <si>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Retention Rates</t>
  </si>
  <si>
    <t xml:space="preserve">Total transfers to four-year institutions: </t>
  </si>
  <si>
    <t>B21</t>
  </si>
  <si>
    <t xml:space="preserve">Total transfers to two-year institutions: </t>
  </si>
  <si>
    <t>B20</t>
  </si>
  <si>
    <t xml:space="preserve">Total transfers-out (within three years) to other institutions: </t>
  </si>
  <si>
    <t>B19</t>
  </si>
  <si>
    <t xml:space="preserve">Completers of programs of at least two but less than four-years within 150 percent of normal time: </t>
  </si>
  <si>
    <t>B18</t>
  </si>
  <si>
    <t xml:space="preserve">Completers of programs of at least two but less than four years (total): </t>
  </si>
  <si>
    <t>B17</t>
  </si>
  <si>
    <t xml:space="preserve">Completers of programs of less than two years within 150 percent of normal time: </t>
  </si>
  <si>
    <t>B16</t>
  </si>
  <si>
    <t xml:space="preserve">Completers of programs of less than two years duration (total): </t>
  </si>
  <si>
    <t>B15</t>
  </si>
  <si>
    <t>Final 2011 cohort, after adjusting for allowable exclusions (Subtract question B13 from question B12):</t>
  </si>
  <si>
    <t>B14</t>
  </si>
  <si>
    <t xml:space="preserve">Of the initial 2011 cohort, how many did not persist and did not graduate for the following reasons: death, permanent disability, service in the armed forces, foreign aid service of the federal government, or official church missions; total allowable exclusions: </t>
  </si>
  <si>
    <t>B13</t>
  </si>
  <si>
    <t xml:space="preserve">Initial 2011 cohort, total of first-time, full-time degree/certificate-seeking students: </t>
  </si>
  <si>
    <t>B12</t>
  </si>
  <si>
    <t>2011 Cohort</t>
  </si>
  <si>
    <t>Final 2012 cohort, after adjusting for allowable exclusions (Subtract question B13 from question B12):</t>
  </si>
  <si>
    <t xml:space="preserve">Of the initial 2012 cohort, how many did not persist and did not graduate for the following reasons: death, permanent disability, service in the armed forces, foreign aid service of the federal government, or official church missions; total allowable exclusions: </t>
  </si>
  <si>
    <t xml:space="preserve">Initial 2012 cohort, total of first-time, full-time degree/certificate-seeking students: </t>
  </si>
  <si>
    <t>2012 Cohort</t>
  </si>
  <si>
    <t>Please provide data for the 2012 cohort if available. If 2012 cohort data are not available, provide data for the 2011 cohort.</t>
  </si>
  <si>
    <t>For Two-Year Institutions</t>
  </si>
  <si>
    <t xml:space="preserve">Six-year graduation rate for 2008 cohort (question B10 divided by question B6): </t>
  </si>
  <si>
    <t>B11</t>
  </si>
  <si>
    <t xml:space="preserve">Total graduating within six years (sum of questions B7, B8, and B9): </t>
  </si>
  <si>
    <t>B10</t>
  </si>
  <si>
    <t xml:space="preserve">Of the initial 2008 cohort, how many completed the program in more than five years but in six years or less (after August 31, 2013 and by August 31, 2014): </t>
  </si>
  <si>
    <t>B9</t>
  </si>
  <si>
    <t xml:space="preserve">Of the initial 2008 cohort, how many completed the program in more than four years but in five years or less (after August 31, 2012 and by August 31, 2013): </t>
  </si>
  <si>
    <t>B8</t>
  </si>
  <si>
    <t xml:space="preserve">Of the initial 2008 cohort, how many completed the program in four years or less (by August 31, 2012): </t>
  </si>
  <si>
    <t>B7</t>
  </si>
  <si>
    <t>Final 2008 cohort, after adjusting for allowable exclusions: (subtract question B5 from question B4)</t>
  </si>
  <si>
    <t>B6</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</si>
  <si>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</si>
  <si>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B5</t>
  </si>
  <si>
    <t>Initial 2008 cohort of first-time, full-time bachelor's (or equivalent) degree-seeking undergraduate students; total all students:</t>
  </si>
  <si>
    <t>B4</t>
  </si>
  <si>
    <t>Report for the cohort of full-time first-time bachelor's (or equivalent) degree-seeking undergraduate students who entered in Fall 2008. Include in the cohort those who entered your institution during the summer term preceding Fall 2008.</t>
  </si>
  <si>
    <t>Fall 2008 Cohort</t>
  </si>
  <si>
    <t xml:space="preserve">Six-year graduation rate for 2009 cohort (question B10 divided by question B6): </t>
  </si>
  <si>
    <t xml:space="preserve">Of the initial 2009 cohort, how many completed the program in more than five years but in six years or less (after August 31, 2014 and by August 31, 2015): </t>
  </si>
  <si>
    <t xml:space="preserve">Of the initial 2009 cohort, how many completed the program in more than four years but in five years or less (after August 31, 2013 and by August 31, 2014): </t>
  </si>
  <si>
    <t xml:space="preserve">Of the initial 2009 cohort, how many completed the program in four years or less (by August 31, 2013): </t>
  </si>
  <si>
    <t>Final 2009 cohort, after adjusting for allowable exclusions: (subtract question B5 from question B4)</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</si>
  <si>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</si>
  <si>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Initial 2009 cohort of first-time, full-time bachelor's (or equivalent) degree-seeking undergraduate students; total all students:</t>
  </si>
  <si>
    <t>Report for the cohort of full-time first-time bachelor's (or equivalent) degree-seeking undergraduate students who entered in Fall 2009. Include in the cohort those who entered your institution during the summer term preceding Fall 2009.</t>
  </si>
  <si>
    <t>Fall 2009 Cohort</t>
  </si>
  <si>
    <t>Please provide data for the Fall 2009 cohort if available. If Fall 2009 cohort data are 
not available, provide data for the Fall 2008 cohort.</t>
  </si>
  <si>
    <t>For Bachelor's or Equivalent Programs</t>
  </si>
  <si>
    <t>The items in this section correspond to data elements collected by the IPEDS Web-based Data Collection System's Graduation Rate Survey (GRS). For complete instructions and definitions of data elements, see the IPEDS GRS instructions and glossary on the 2015 Web-based survey.</t>
  </si>
  <si>
    <t>Graduation Rates</t>
  </si>
  <si>
    <t>Doctoral degrees – other</t>
  </si>
  <si>
    <t>B3</t>
  </si>
  <si>
    <t>Doctoral degrees – professional practice</t>
  </si>
  <si>
    <t>Doctoral degrees – research/scholarship</t>
  </si>
  <si>
    <t>Post-Master's certificates</t>
  </si>
  <si>
    <t>Master's degrees</t>
  </si>
  <si>
    <t>Postbachelor's certificates</t>
  </si>
  <si>
    <t>Bachelor's degrees</t>
  </si>
  <si>
    <t>Associate degrees</t>
  </si>
  <si>
    <t>Certificate/diploma</t>
  </si>
  <si>
    <t>Number of degrees awarded from July 1, 2014 to June 30, 2015</t>
  </si>
  <si>
    <t>Persistence</t>
  </si>
  <si>
    <t>TOTAL</t>
  </si>
  <si>
    <t>B2</t>
  </si>
  <si>
    <t>Race and/or ethnicity unknown</t>
  </si>
  <si>
    <t>Two or more races, non-Hispanic</t>
  </si>
  <si>
    <t>Native Hawaiian or other Pacific Islander, non-Hispanic</t>
  </si>
  <si>
    <t>Asian, non-Hispanic</t>
  </si>
  <si>
    <t>American Indian or Alaska Native, non-Hispanic</t>
  </si>
  <si>
    <t>White, non-Hispanic</t>
  </si>
  <si>
    <t>Black or African American, non-Hispanic</t>
  </si>
  <si>
    <t>Hispanic/Latino</t>
  </si>
  <si>
    <t>Nonresident aliens</t>
  </si>
  <si>
    <t>Total
Undergraduates (both degree- and non-degree-seeking)</t>
  </si>
  <si>
    <t>Degree-Seeking
Undergraduates (include first-time first-year)</t>
  </si>
  <si>
    <t>Degree-Seeking
First-Time
First Year</t>
  </si>
  <si>
    <t xml:space="preserve">Enrollment by Racial/Ethnic Category. Provide numbers of undergraduate students for each of the following categories as of the institution's official fall reporting date or as of October 15, 2015.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</si>
  <si>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GRAND TOTAL ALL STUDENTS</t>
  </si>
  <si>
    <t>B1</t>
  </si>
  <si>
    <t>Total all graduate</t>
  </si>
  <si>
    <t>Total all undergraduates</t>
  </si>
  <si>
    <t>Total graduate</t>
  </si>
  <si>
    <t>All other graduates enrolled in credit courses</t>
  </si>
  <si>
    <t>All other degree-seeking</t>
  </si>
  <si>
    <t>Degree-seeking, first-time</t>
  </si>
  <si>
    <t>Graduate</t>
  </si>
  <si>
    <t xml:space="preserve">Total undergraduates </t>
  </si>
  <si>
    <t>All other undergraduates enrolled in credit courses</t>
  </si>
  <si>
    <t>Total degree-seeking</t>
  </si>
  <si>
    <t xml:space="preserve">Other first-year, degree-seeking </t>
  </si>
  <si>
    <t>Degree-seeking, first-time freshmen</t>
  </si>
  <si>
    <t>Undergraduates</t>
  </si>
  <si>
    <t>Women</t>
  </si>
  <si>
    <t>Men</t>
  </si>
  <si>
    <t>PART-TIME</t>
  </si>
  <si>
    <t>FULL-TIME</t>
  </si>
  <si>
    <t>Institutional Enrollment - Men and Women Provide numbers of students for each of the following categories as of the institution's official fall reporting date or as of October 15, 2015. Note: Report students formerly designated as “first professional” in the graduate cells.</t>
  </si>
  <si>
    <t>B. ENROLLMENT AND PERSISTENCE</t>
  </si>
  <si>
    <r>
      <t xml:space="preserve">                         </t>
    </r>
    <r>
      <rPr>
        <sz val="10"/>
        <rFont val="Georgia"/>
        <family val="1"/>
      </rPr>
      <t xml:space="preserve">                                         </t>
    </r>
    <r>
      <rPr>
        <sz val="18"/>
        <color indexed="16"/>
        <rFont val="Georgia"/>
        <family val="1"/>
      </rPr>
      <t>2015-16 Common Data Set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</si>
</sst>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
  </numFmts>
  <fonts count="12" x14ac:knownFonts="1">
    <font>
      <sz val="11"/>
      <color theme="1"/>
      <name val="Calibri"/>
      <family val="2"/>
      <scheme val="minor"/>
    </font>
    <font>
      <sz val="10"/>
      <name val="Arial"/>
    </font>
    <font>
      <sz val="10"/>
      <name val="Arial"/>
      <family val="2"/>
    </font>
    <font>
      <b/>
      <sz val="10"/>
      <name val="Arial"/>
      <family val="2"/>
    </font>
    <font>
      <b/>
      <i/>
      <sz val="10"/>
      <name val="Arial"/>
      <family val="2"/>
    </font>
    <font>
      <b/>
      <sz val="12"/>
      <name val="Arial"/>
      <family val="2"/>
    </font>
    <font>
      <sz val="10"/>
      <color indexed="8"/>
      <name val="Arial"/>
      <family val="2"/>
    </font>
    <font>
      <sz val="9"/>
      <name val="Arial"/>
      <family val="2"/>
    </font>
    <font>
      <i/>
      <sz val="10"/>
      <name val="Arial"/>
      <family val="2"/>
    </font>
    <font>
      <b/>
      <sz val="14"/>
      <name val="Arial"/>
      <family val="2"/>
    </font>
    <font>
      <sz val="10"/>
      <name val="Georgia"/>
      <family val="1"/>
    </font>
    <font>
      <sz val="18"/>
      <color indexed="16"/>
      <name val="Georgia"/>
      <family val="1"/>
    </font>
  </fonts>
  <fills count="3">
    <fill>
      <patternFill patternType="none"/>
    </fill>
    <fill>
      <patternFill patternType="gray125"/>
    </fill>
    <fill>
      <patternFill patternType="solid">
        <fgColor indexed="2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s>
  <cellStyleXfs count="4">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89">
    <xf numFmtId="0" fontId="0" fillId="0" borderId="0" xfId="0"/>
    <xf numFmtId="0" fontId="1" fillId="0" borderId="0" xfId="1"/>
    <xf numFmtId="0" fontId="1" fillId="0" borderId="0" xfId="1" applyAlignment="1">
      <alignment horizontal="left" vertical="top"/>
    </xf>
    <xf numFmtId="164" fontId="1" fillId="0" borderId="1" xfId="1" applyNumberFormat="1" applyBorder="1" applyAlignment="1">
      <alignment horizontal="right"/>
    </xf>
    <xf numFmtId="0" fontId="3" fillId="0" borderId="0" xfId="1" applyFont="1" applyAlignment="1">
      <alignment horizontal="left" vertical="top"/>
    </xf>
    <xf numFmtId="0" fontId="3" fillId="0" borderId="0" xfId="1" applyFont="1"/>
    <xf numFmtId="0" fontId="1" fillId="0" borderId="1" xfId="1" applyBorder="1" applyAlignment="1">
      <alignment horizontal="right"/>
    </xf>
    <xf numFmtId="0" fontId="2" fillId="0" borderId="0" xfId="1" applyFont="1"/>
    <xf numFmtId="0" fontId="3" fillId="0" borderId="0" xfId="1" applyFont="1" applyFill="1" applyBorder="1" applyAlignment="1">
      <alignment horizontal="left" vertical="top"/>
    </xf>
    <xf numFmtId="0" fontId="2" fillId="0" borderId="0" xfId="1" applyFont="1" applyAlignment="1">
      <alignment horizontal="right"/>
    </xf>
    <xf numFmtId="0" fontId="4" fillId="0" borderId="0" xfId="1" applyFont="1"/>
    <xf numFmtId="0" fontId="2" fillId="0" borderId="0" xfId="1" applyFont="1" applyAlignment="1">
      <alignment horizontal="left" vertical="top"/>
    </xf>
    <xf numFmtId="0" fontId="1" fillId="0" borderId="0" xfId="1" applyBorder="1" applyAlignment="1">
      <alignment horizontal="right"/>
    </xf>
    <xf numFmtId="0" fontId="1" fillId="0" borderId="0" xfId="1" applyBorder="1" applyAlignment="1">
      <alignment horizontal="left" vertical="top" wrapText="1"/>
    </xf>
    <xf numFmtId="0" fontId="1" fillId="0" borderId="0" xfId="1" applyAlignment="1">
      <alignment horizontal="right"/>
    </xf>
    <xf numFmtId="9" fontId="1" fillId="0" borderId="1" xfId="2" applyBorder="1" applyAlignment="1">
      <alignment horizontal="right"/>
    </xf>
    <xf numFmtId="37" fontId="1" fillId="0" borderId="1" xfId="1" applyNumberFormat="1" applyBorder="1" applyAlignment="1">
      <alignment horizontal="right"/>
    </xf>
    <xf numFmtId="0" fontId="2" fillId="0" borderId="0" xfId="1" applyFont="1" applyAlignment="1">
      <alignment horizontal="left" vertical="center"/>
    </xf>
    <xf numFmtId="0" fontId="4" fillId="0" borderId="0" xfId="1" applyFont="1" applyAlignment="1">
      <alignment horizontal="left" vertical="center"/>
    </xf>
    <xf numFmtId="0" fontId="2" fillId="0" borderId="0" xfId="1" applyFont="1" applyBorder="1" applyAlignment="1">
      <alignment horizontal="left" vertical="top"/>
    </xf>
    <xf numFmtId="0" fontId="2" fillId="0" borderId="0" xfId="1" applyFont="1" applyAlignment="1">
      <alignment horizontal="left" vertical="center" wrapText="1"/>
    </xf>
    <xf numFmtId="0" fontId="4" fillId="0" borderId="0" xfId="1" applyFont="1" applyAlignment="1">
      <alignment horizontal="left" vertical="center" wrapText="1"/>
    </xf>
    <xf numFmtId="0" fontId="1" fillId="0" borderId="0" xfId="1" applyAlignment="1">
      <alignment horizontal="left" vertical="center"/>
    </xf>
    <xf numFmtId="0" fontId="1" fillId="0" borderId="0" xfId="1" applyAlignment="1">
      <alignment horizontal="left" vertical="center" wrapText="1"/>
    </xf>
    <xf numFmtId="0" fontId="1" fillId="0" borderId="0" xfId="1" applyAlignment="1">
      <alignment horizontal="left" vertical="top" wrapText="1"/>
    </xf>
    <xf numFmtId="0" fontId="5" fillId="0" borderId="0" xfId="1" applyFont="1" applyAlignment="1">
      <alignment horizontal="left" vertical="center" wrapText="1"/>
    </xf>
    <xf numFmtId="37" fontId="1" fillId="0" borderId="0" xfId="1" applyNumberFormat="1" applyBorder="1"/>
    <xf numFmtId="0" fontId="2" fillId="0" borderId="1" xfId="1" applyFont="1" applyFill="1" applyBorder="1"/>
    <xf numFmtId="0" fontId="2" fillId="0" borderId="1" xfId="1" applyFont="1" applyFill="1" applyBorder="1" applyAlignment="1">
      <alignment wrapText="1"/>
    </xf>
    <xf numFmtId="0" fontId="2" fillId="0" borderId="1" xfId="1" applyFont="1" applyBorder="1"/>
    <xf numFmtId="0" fontId="5" fillId="0" borderId="0" xfId="1" applyFont="1"/>
    <xf numFmtId="37" fontId="3" fillId="0" borderId="1" xfId="1" applyNumberFormat="1" applyFont="1" applyBorder="1" applyAlignment="1">
      <alignment horizontal="right"/>
    </xf>
    <xf numFmtId="0" fontId="7" fillId="0" borderId="1" xfId="1" applyFont="1" applyBorder="1" applyAlignment="1">
      <alignment horizontal="center" vertical="center" wrapText="1"/>
    </xf>
    <xf numFmtId="37" fontId="3" fillId="0" borderId="3" xfId="3" applyNumberFormat="1" applyFont="1" applyBorder="1" applyAlignment="1">
      <alignment horizontal="right"/>
    </xf>
    <xf numFmtId="37" fontId="1" fillId="0" borderId="3" xfId="1" applyNumberFormat="1" applyBorder="1" applyAlignment="1">
      <alignment horizontal="right"/>
    </xf>
    <xf numFmtId="37" fontId="1" fillId="0" borderId="5" xfId="3" applyNumberFormat="1" applyBorder="1" applyAlignment="1">
      <alignment horizontal="right"/>
    </xf>
    <xf numFmtId="0" fontId="3" fillId="0" borderId="1" xfId="1" applyFont="1" applyFill="1" applyBorder="1" applyAlignment="1">
      <alignment horizontal="right"/>
    </xf>
    <xf numFmtId="0" fontId="8" fillId="0" borderId="1" xfId="1" applyFont="1" applyBorder="1" applyAlignment="1">
      <alignment vertical="center"/>
    </xf>
    <xf numFmtId="0" fontId="2" fillId="0" borderId="1" xfId="1" applyFont="1" applyFill="1" applyBorder="1" applyAlignment="1">
      <alignment horizontal="right"/>
    </xf>
    <xf numFmtId="0" fontId="2" fillId="0" borderId="1" xfId="1" applyFont="1" applyBorder="1" applyAlignment="1">
      <alignment vertical="center" wrapText="1"/>
    </xf>
    <xf numFmtId="0" fontId="2" fillId="0" borderId="1" xfId="1" applyFont="1" applyBorder="1" applyAlignment="1">
      <alignment vertical="center"/>
    </xf>
    <xf numFmtId="0" fontId="8" fillId="2" borderId="1" xfId="1" applyFont="1" applyFill="1" applyBorder="1" applyAlignment="1">
      <alignment horizontal="right"/>
    </xf>
    <xf numFmtId="0" fontId="3" fillId="0" borderId="1" xfId="1" applyFont="1" applyBorder="1" applyAlignment="1">
      <alignment vertical="center"/>
    </xf>
    <xf numFmtId="37" fontId="3" fillId="0" borderId="1" xfId="3" applyNumberFormat="1" applyFont="1" applyBorder="1" applyAlignment="1">
      <alignment horizontal="right"/>
    </xf>
    <xf numFmtId="37" fontId="1" fillId="0" borderId="1" xfId="3" applyNumberFormat="1" applyBorder="1" applyAlignment="1">
      <alignment horizontal="right"/>
    </xf>
    <xf numFmtId="0" fontId="1" fillId="0" borderId="1" xfId="1" applyBorder="1" applyAlignment="1">
      <alignment vertical="center" wrapText="1"/>
    </xf>
    <xf numFmtId="0" fontId="1" fillId="0" borderId="1" xfId="1" applyBorder="1" applyAlignment="1">
      <alignment vertical="center"/>
    </xf>
    <xf numFmtId="37" fontId="0" fillId="0" borderId="1" xfId="3" applyNumberFormat="1" applyFont="1" applyBorder="1" applyAlignment="1">
      <alignment horizontal="right"/>
    </xf>
    <xf numFmtId="0" fontId="3" fillId="2" borderId="1" xfId="1" applyFont="1" applyFill="1" applyBorder="1" applyAlignment="1">
      <alignment horizontal="center" vertical="center"/>
    </xf>
    <xf numFmtId="0" fontId="3" fillId="0" borderId="1" xfId="1" applyFont="1" applyBorder="1" applyAlignment="1">
      <alignment horizontal="center" vertical="center"/>
    </xf>
    <xf numFmtId="0" fontId="1" fillId="2" borderId="1" xfId="1" applyFill="1" applyBorder="1"/>
    <xf numFmtId="0" fontId="1" fillId="2" borderId="1" xfId="1" applyFill="1" applyBorder="1" applyAlignment="1">
      <alignment vertical="center"/>
    </xf>
    <xf numFmtId="0" fontId="2" fillId="0" borderId="6" xfId="1" applyFont="1" applyFill="1" applyBorder="1" applyAlignment="1">
      <alignment horizontal="center" vertical="center"/>
    </xf>
    <xf numFmtId="0" fontId="2" fillId="0" borderId="0" xfId="1" applyFont="1" applyFill="1" applyBorder="1" applyAlignment="1">
      <alignment horizontal="center" vertical="center"/>
    </xf>
    <xf numFmtId="0" fontId="1" fillId="0" borderId="1" xfId="1" applyBorder="1" applyAlignment="1">
      <alignment horizontal="left" vertical="top" wrapText="1"/>
    </xf>
    <xf numFmtId="0" fontId="2" fillId="0" borderId="4" xfId="1" applyFont="1" applyBorder="1" applyAlignment="1">
      <alignment horizontal="left" vertical="top" wrapText="1"/>
    </xf>
    <xf numFmtId="0" fontId="1" fillId="0" borderId="3" xfId="1" applyBorder="1" applyAlignment="1">
      <alignment horizontal="left" vertical="top" wrapText="1"/>
    </xf>
    <xf numFmtId="0" fontId="1" fillId="0" borderId="2" xfId="1" applyBorder="1" applyAlignment="1">
      <alignment horizontal="left" vertical="top" wrapText="1"/>
    </xf>
    <xf numFmtId="0" fontId="2" fillId="0" borderId="4" xfId="1" applyFont="1" applyBorder="1" applyAlignment="1">
      <alignment horizontal="left" vertical="center" wrapText="1"/>
    </xf>
    <xf numFmtId="0" fontId="1" fillId="0" borderId="3" xfId="1" applyBorder="1" applyAlignment="1">
      <alignment horizontal="left" vertical="center" wrapText="1"/>
    </xf>
    <xf numFmtId="0" fontId="1" fillId="0" borderId="2" xfId="1" applyBorder="1" applyAlignment="1">
      <alignment horizontal="left" vertical="center" wrapText="1"/>
    </xf>
    <xf numFmtId="0" fontId="2" fillId="0" borderId="1" xfId="1" applyFont="1" applyBorder="1" applyAlignment="1">
      <alignment horizontal="left" vertical="center" wrapText="1"/>
    </xf>
    <xf numFmtId="0" fontId="3" fillId="0" borderId="1" xfId="1" applyFont="1" applyBorder="1" applyAlignment="1">
      <alignment horizontal="left" vertical="center" wrapText="1"/>
    </xf>
    <xf numFmtId="0" fontId="1" fillId="0" borderId="1" xfId="1" applyBorder="1" applyAlignment="1">
      <alignment horizontal="left" vertical="center" wrapText="1"/>
    </xf>
    <xf numFmtId="0" fontId="9" fillId="2" borderId="0" xfId="1" applyFont="1" applyFill="1" applyAlignment="1">
      <alignment horizontal="center" vertical="center"/>
    </xf>
    <xf numFmtId="0" fontId="3" fillId="0" borderId="5" xfId="1" applyFont="1" applyFill="1" applyBorder="1" applyAlignment="1">
      <alignment horizontal="left" vertical="center" wrapText="1"/>
    </xf>
    <xf numFmtId="0" fontId="2" fillId="0" borderId="5" xfId="1" applyFont="1" applyFill="1" applyBorder="1" applyAlignment="1">
      <alignment horizontal="left" vertical="center" wrapText="1"/>
    </xf>
    <xf numFmtId="0" fontId="3" fillId="0" borderId="1" xfId="1" applyFont="1" applyBorder="1" applyAlignment="1">
      <alignment horizontal="center" vertical="center"/>
    </xf>
    <xf numFmtId="0" fontId="1" fillId="0" borderId="0" xfId="1" applyAlignment="1"/>
    <xf numFmtId="0" fontId="1" fillId="0" borderId="0" xfId="1" applyFill="1" applyAlignment="1"/>
    <xf numFmtId="0" fontId="3" fillId="0" borderId="0" xfId="1" applyFont="1" applyAlignment="1"/>
    <xf numFmtId="0" fontId="1" fillId="0" borderId="5" xfId="1" applyFill="1" applyBorder="1" applyAlignment="1">
      <alignment horizontal="left" vertical="center" wrapText="1"/>
    </xf>
    <xf numFmtId="0" fontId="1" fillId="2" borderId="1" xfId="1" applyFill="1" applyBorder="1" applyAlignment="1">
      <alignment vertical="center"/>
    </xf>
    <xf numFmtId="0" fontId="1" fillId="0" borderId="1" xfId="1" applyBorder="1" applyAlignment="1">
      <alignment vertical="center"/>
    </xf>
    <xf numFmtId="0" fontId="1" fillId="0" borderId="1" xfId="1" applyFill="1" applyBorder="1" applyAlignment="1">
      <alignment vertical="center"/>
    </xf>
    <xf numFmtId="0" fontId="6" fillId="0" borderId="4" xfId="1" applyFont="1" applyFill="1" applyBorder="1" applyAlignment="1"/>
    <xf numFmtId="0" fontId="1" fillId="0" borderId="2" xfId="1" applyFill="1" applyBorder="1" applyAlignment="1"/>
    <xf numFmtId="0" fontId="2" fillId="0" borderId="4" xfId="1" applyFont="1" applyFill="1" applyBorder="1" applyAlignment="1"/>
    <xf numFmtId="0" fontId="1" fillId="0" borderId="4" xfId="1" applyFill="1" applyBorder="1" applyAlignment="1">
      <alignment vertical="center" wrapText="1"/>
    </xf>
    <xf numFmtId="0" fontId="1" fillId="0" borderId="2" xfId="1" applyFill="1" applyBorder="1" applyAlignment="1">
      <alignment vertical="center" wrapText="1"/>
    </xf>
    <xf numFmtId="0" fontId="3" fillId="0" borderId="1" xfId="1" applyFont="1" applyBorder="1" applyAlignment="1">
      <alignment vertical="center"/>
    </xf>
    <xf numFmtId="0" fontId="1" fillId="0" borderId="0" xfId="1" applyAlignment="1">
      <alignment horizontal="left" vertical="center" wrapText="1"/>
    </xf>
    <xf numFmtId="0" fontId="2" fillId="0" borderId="0" xfId="1" applyFont="1" applyAlignment="1">
      <alignment horizontal="left" vertical="top" wrapText="1"/>
    </xf>
    <xf numFmtId="0" fontId="1" fillId="0" borderId="0" xfId="1" applyAlignment="1">
      <alignment horizontal="left" vertical="top" wrapText="1"/>
    </xf>
    <xf numFmtId="0" fontId="2" fillId="0" borderId="1" xfId="1" applyFont="1" applyBorder="1" applyAlignment="1">
      <alignment horizontal="left" vertical="top" wrapText="1"/>
    </xf>
    <xf numFmtId="0" fontId="2" fillId="0" borderId="0" xfId="1" applyFont="1" applyAlignment="1">
      <alignment horizontal="left" wrapText="1"/>
    </xf>
    <xf numFmtId="0" fontId="3" fillId="0" borderId="0" xfId="1" applyFont="1" applyAlignment="1">
      <alignment horizontal="left" vertical="center"/>
    </xf>
    <xf numFmtId="0" fontId="1" fillId="0" borderId="0" xfId="1" applyAlignment="1">
      <alignment horizontal="left" vertical="center"/>
    </xf>
    <xf numFmtId="0" fontId="2" fillId="0" borderId="0" xfId="1" applyFont="1" applyAlignment="1">
      <alignment horizontal="left" vertical="center" wrapText="1"/>
    </xf>
  </cellXfs>
  <cellStyles count="4">
    <cellStyle name="Comma 2" xfId="3"/>
    <cellStyle name="Normal" xfId="0" builtinId="0"/>
    <cellStyle name="Normal 2" xfId="1"/>
    <cellStyle name="Percent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95250</xdr:colOff>
      <xdr:row>0</xdr:row>
      <xdr:rowOff>57150</xdr:rowOff>
    </xdr:from>
    <xdr:ext cx="1485900" cy="342900"/>
    <xdr:pic>
      <xdr:nvPicPr>
        <xdr:cNvPr id="2" name="Picture 3" descr="vt_shield_tag_onwhite16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 y="57150"/>
          <a:ext cx="14859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1"/>
  <sheetViews>
    <sheetView tabSelected="1" showRuler="0" zoomScaleNormal="100" workbookViewId="0">
      <selection activeCell="F107" sqref="F107"/>
    </sheetView>
  </sheetViews>
  <sheetFormatPr defaultColWidth="0" defaultRowHeight="12.75" zeroHeight="1" x14ac:dyDescent="0.2"/>
  <cols>
    <col min="1" max="1" width="4.42578125" style="2" customWidth="1"/>
    <col min="2" max="2" width="27.85546875" style="1" customWidth="1"/>
    <col min="3" max="3" width="12.42578125" style="1" customWidth="1"/>
    <col min="4" max="4" width="14.7109375" style="1" customWidth="1"/>
    <col min="5" max="6" width="15.42578125" style="1" customWidth="1"/>
    <col min="7" max="7" width="0.7109375" style="1" customWidth="1"/>
    <col min="8" max="16384" width="0" style="1" hidden="1"/>
  </cols>
  <sheetData>
    <row r="1" spans="1:6" ht="39.75" customHeight="1" x14ac:dyDescent="0.2">
      <c r="A1" s="52" t="s">
        <v>110</v>
      </c>
      <c r="B1" s="53"/>
      <c r="C1" s="53"/>
      <c r="D1" s="53"/>
      <c r="E1" s="53"/>
      <c r="F1" s="53"/>
    </row>
    <row r="2" spans="1:6" ht="18" x14ac:dyDescent="0.2">
      <c r="A2" s="64" t="s">
        <v>109</v>
      </c>
      <c r="B2" s="64"/>
      <c r="C2" s="64"/>
      <c r="D2" s="64"/>
      <c r="E2" s="64"/>
      <c r="F2" s="64"/>
    </row>
    <row r="3" spans="1:6" x14ac:dyDescent="0.2"/>
    <row r="4" spans="1:6" ht="50.25" customHeight="1" x14ac:dyDescent="0.2">
      <c r="A4" s="4" t="s">
        <v>90</v>
      </c>
      <c r="B4" s="65" t="s">
        <v>108</v>
      </c>
      <c r="C4" s="66"/>
      <c r="D4" s="66"/>
      <c r="E4" s="66"/>
      <c r="F4" s="66"/>
    </row>
    <row r="5" spans="1:6" x14ac:dyDescent="0.2">
      <c r="A5" s="4" t="s">
        <v>90</v>
      </c>
      <c r="B5" s="51"/>
      <c r="C5" s="67" t="s">
        <v>107</v>
      </c>
      <c r="D5" s="67"/>
      <c r="E5" s="67" t="s">
        <v>106</v>
      </c>
      <c r="F5" s="67"/>
    </row>
    <row r="6" spans="1:6" x14ac:dyDescent="0.2">
      <c r="A6" s="4" t="s">
        <v>90</v>
      </c>
      <c r="B6" s="50"/>
      <c r="C6" s="49" t="s">
        <v>105</v>
      </c>
      <c r="D6" s="49" t="s">
        <v>104</v>
      </c>
      <c r="E6" s="49" t="s">
        <v>105</v>
      </c>
      <c r="F6" s="49" t="s">
        <v>104</v>
      </c>
    </row>
    <row r="7" spans="1:6" x14ac:dyDescent="0.2">
      <c r="A7" s="4" t="s">
        <v>90</v>
      </c>
      <c r="B7" s="42" t="s">
        <v>103</v>
      </c>
      <c r="C7" s="48"/>
      <c r="D7" s="48"/>
      <c r="E7" s="48"/>
      <c r="F7" s="48"/>
    </row>
    <row r="8" spans="1:6" ht="25.5" x14ac:dyDescent="0.2">
      <c r="A8" s="4" t="s">
        <v>90</v>
      </c>
      <c r="B8" s="45" t="s">
        <v>102</v>
      </c>
      <c r="C8" s="44">
        <v>3522</v>
      </c>
      <c r="D8" s="44">
        <v>2793</v>
      </c>
      <c r="E8" s="44">
        <v>9</v>
      </c>
      <c r="F8" s="44">
        <v>0</v>
      </c>
    </row>
    <row r="9" spans="1:6" ht="15" x14ac:dyDescent="0.25">
      <c r="A9" s="4" t="s">
        <v>90</v>
      </c>
      <c r="B9" s="46" t="s">
        <v>101</v>
      </c>
      <c r="C9" s="44">
        <v>354</v>
      </c>
      <c r="D9" s="44">
        <v>188</v>
      </c>
      <c r="E9" s="47">
        <v>3</v>
      </c>
      <c r="F9" s="44">
        <v>3</v>
      </c>
    </row>
    <row r="10" spans="1:6" x14ac:dyDescent="0.2">
      <c r="A10" s="4" t="s">
        <v>90</v>
      </c>
      <c r="B10" s="46" t="s">
        <v>95</v>
      </c>
      <c r="C10" s="44">
        <v>10318</v>
      </c>
      <c r="D10" s="44">
        <v>7625</v>
      </c>
      <c r="E10" s="44">
        <v>353</v>
      </c>
      <c r="F10" s="44">
        <v>159</v>
      </c>
    </row>
    <row r="11" spans="1:6" x14ac:dyDescent="0.2">
      <c r="A11" s="4" t="s">
        <v>90</v>
      </c>
      <c r="B11" s="37" t="s">
        <v>100</v>
      </c>
      <c r="C11" s="43">
        <f>SUM(C8:C10)</f>
        <v>14194</v>
      </c>
      <c r="D11" s="43">
        <f>SUM(D8:D10)</f>
        <v>10606</v>
      </c>
      <c r="E11" s="43">
        <f>SUM(E8:E10)</f>
        <v>365</v>
      </c>
      <c r="F11" s="43">
        <f>SUM(F8:F10)</f>
        <v>162</v>
      </c>
    </row>
    <row r="12" spans="1:6" ht="25.5" x14ac:dyDescent="0.2">
      <c r="A12" s="4" t="s">
        <v>90</v>
      </c>
      <c r="B12" s="45" t="s">
        <v>99</v>
      </c>
      <c r="C12" s="44">
        <v>26</v>
      </c>
      <c r="D12" s="44">
        <v>15</v>
      </c>
      <c r="E12" s="44">
        <v>6</v>
      </c>
      <c r="F12" s="44">
        <v>10</v>
      </c>
    </row>
    <row r="13" spans="1:6" x14ac:dyDescent="0.2">
      <c r="A13" s="4" t="s">
        <v>90</v>
      </c>
      <c r="B13" s="37" t="s">
        <v>98</v>
      </c>
      <c r="C13" s="43">
        <f>SUM(C11:C12)</f>
        <v>14220</v>
      </c>
      <c r="D13" s="43">
        <f>SUM(D11:D12)</f>
        <v>10621</v>
      </c>
      <c r="E13" s="43">
        <f>SUM(E11:E12)</f>
        <v>371</v>
      </c>
      <c r="F13" s="43">
        <f>SUM(F11:F12)</f>
        <v>172</v>
      </c>
    </row>
    <row r="14" spans="1:6" x14ac:dyDescent="0.2">
      <c r="A14" s="4" t="s">
        <v>90</v>
      </c>
      <c r="B14" s="42" t="s">
        <v>97</v>
      </c>
      <c r="C14" s="41"/>
      <c r="D14" s="41"/>
      <c r="E14" s="41"/>
      <c r="F14" s="41"/>
    </row>
    <row r="15" spans="1:6" x14ac:dyDescent="0.2">
      <c r="A15" s="4" t="s">
        <v>90</v>
      </c>
      <c r="B15" s="40" t="s">
        <v>96</v>
      </c>
      <c r="C15" s="38">
        <v>905</v>
      </c>
      <c r="D15" s="38">
        <v>672</v>
      </c>
      <c r="E15" s="38">
        <v>284</v>
      </c>
      <c r="F15" s="38">
        <v>247</v>
      </c>
    </row>
    <row r="16" spans="1:6" x14ac:dyDescent="0.2">
      <c r="A16" s="4" t="s">
        <v>90</v>
      </c>
      <c r="B16" s="40" t="s">
        <v>95</v>
      </c>
      <c r="C16" s="38">
        <v>1926</v>
      </c>
      <c r="D16" s="38">
        <v>1463</v>
      </c>
      <c r="E16" s="38">
        <v>1027</v>
      </c>
      <c r="F16" s="38">
        <v>755</v>
      </c>
    </row>
    <row r="17" spans="1:6" ht="25.5" x14ac:dyDescent="0.2">
      <c r="A17" s="4" t="s">
        <v>90</v>
      </c>
      <c r="B17" s="39" t="s">
        <v>94</v>
      </c>
      <c r="C17" s="38"/>
      <c r="D17" s="38"/>
      <c r="E17" s="38"/>
      <c r="F17" s="38"/>
    </row>
    <row r="18" spans="1:6" x14ac:dyDescent="0.2">
      <c r="A18" s="4" t="s">
        <v>90</v>
      </c>
      <c r="B18" s="37" t="s">
        <v>93</v>
      </c>
      <c r="C18" s="36">
        <f>SUM(C15:C17)</f>
        <v>2831</v>
      </c>
      <c r="D18" s="36">
        <f>SUM(D15:D17)</f>
        <v>2135</v>
      </c>
      <c r="E18" s="36">
        <f>SUM(E15:E17)</f>
        <v>1311</v>
      </c>
      <c r="F18" s="36">
        <f>SUM(F15:F17)</f>
        <v>1002</v>
      </c>
    </row>
    <row r="19" spans="1:6" x14ac:dyDescent="0.2">
      <c r="A19" s="4" t="s">
        <v>90</v>
      </c>
      <c r="B19" s="68" t="s">
        <v>92</v>
      </c>
      <c r="C19" s="68"/>
      <c r="D19" s="68"/>
      <c r="E19" s="68"/>
      <c r="F19" s="35">
        <f>SUM(C13:F13)</f>
        <v>25384</v>
      </c>
    </row>
    <row r="20" spans="1:6" x14ac:dyDescent="0.2">
      <c r="A20" s="4" t="s">
        <v>90</v>
      </c>
      <c r="B20" s="69" t="s">
        <v>91</v>
      </c>
      <c r="C20" s="69"/>
      <c r="D20" s="69"/>
      <c r="E20" s="69"/>
      <c r="F20" s="34">
        <f>SUM(C18:F18)</f>
        <v>7279</v>
      </c>
    </row>
    <row r="21" spans="1:6" x14ac:dyDescent="0.2">
      <c r="A21" s="4" t="s">
        <v>90</v>
      </c>
      <c r="B21" s="70" t="s">
        <v>89</v>
      </c>
      <c r="C21" s="70"/>
      <c r="D21" s="70"/>
      <c r="E21" s="70"/>
      <c r="F21" s="33">
        <f>SUM(F19:F20)</f>
        <v>32663</v>
      </c>
    </row>
    <row r="22" spans="1:6" x14ac:dyDescent="0.2"/>
    <row r="23" spans="1:6" ht="91.5" customHeight="1" x14ac:dyDescent="0.2">
      <c r="A23" s="4" t="s">
        <v>75</v>
      </c>
      <c r="B23" s="65" t="s">
        <v>88</v>
      </c>
      <c r="C23" s="71"/>
      <c r="D23" s="71"/>
      <c r="E23" s="71"/>
      <c r="F23" s="71"/>
    </row>
    <row r="24" spans="1:6" ht="60" x14ac:dyDescent="0.2">
      <c r="A24" s="4" t="s">
        <v>75</v>
      </c>
      <c r="B24" s="72"/>
      <c r="C24" s="72"/>
      <c r="D24" s="32" t="s">
        <v>87</v>
      </c>
      <c r="E24" s="32" t="s">
        <v>86</v>
      </c>
      <c r="F24" s="32" t="s">
        <v>85</v>
      </c>
    </row>
    <row r="25" spans="1:6" x14ac:dyDescent="0.2">
      <c r="A25" s="4" t="s">
        <v>75</v>
      </c>
      <c r="B25" s="73" t="s">
        <v>84</v>
      </c>
      <c r="C25" s="73"/>
      <c r="D25" s="16">
        <v>438</v>
      </c>
      <c r="E25" s="16">
        <v>1459</v>
      </c>
      <c r="F25" s="16"/>
    </row>
    <row r="26" spans="1:6" x14ac:dyDescent="0.2">
      <c r="A26" s="4" t="s">
        <v>75</v>
      </c>
      <c r="B26" s="75" t="s">
        <v>83</v>
      </c>
      <c r="C26" s="76"/>
      <c r="D26" s="16">
        <v>369</v>
      </c>
      <c r="E26" s="16">
        <v>1389</v>
      </c>
      <c r="F26" s="16"/>
    </row>
    <row r="27" spans="1:6" x14ac:dyDescent="0.2">
      <c r="A27" s="4" t="s">
        <v>75</v>
      </c>
      <c r="B27" s="74" t="s">
        <v>82</v>
      </c>
      <c r="C27" s="74"/>
      <c r="D27" s="16">
        <v>236</v>
      </c>
      <c r="E27" s="16">
        <v>952</v>
      </c>
      <c r="F27" s="16"/>
    </row>
    <row r="28" spans="1:6" x14ac:dyDescent="0.2">
      <c r="A28" s="4" t="s">
        <v>75</v>
      </c>
      <c r="B28" s="77" t="s">
        <v>81</v>
      </c>
      <c r="C28" s="76"/>
      <c r="D28" s="16">
        <v>4151</v>
      </c>
      <c r="E28" s="16">
        <v>17156</v>
      </c>
      <c r="F28" s="16"/>
    </row>
    <row r="29" spans="1:6" ht="15" customHeight="1" x14ac:dyDescent="0.2">
      <c r="A29" s="4" t="s">
        <v>75</v>
      </c>
      <c r="B29" s="74" t="s">
        <v>80</v>
      </c>
      <c r="C29" s="74"/>
      <c r="D29" s="16">
        <v>8</v>
      </c>
      <c r="E29" s="16">
        <v>37</v>
      </c>
      <c r="F29" s="16"/>
    </row>
    <row r="30" spans="1:6" x14ac:dyDescent="0.2">
      <c r="A30" s="4" t="s">
        <v>75</v>
      </c>
      <c r="B30" s="74" t="s">
        <v>79</v>
      </c>
      <c r="C30" s="74"/>
      <c r="D30" s="16">
        <v>599</v>
      </c>
      <c r="E30" s="16">
        <v>2365</v>
      </c>
      <c r="F30" s="16"/>
    </row>
    <row r="31" spans="1:6" ht="26.25" customHeight="1" x14ac:dyDescent="0.2">
      <c r="A31" s="4" t="s">
        <v>75</v>
      </c>
      <c r="B31" s="78" t="s">
        <v>78</v>
      </c>
      <c r="C31" s="79"/>
      <c r="D31" s="16">
        <v>5</v>
      </c>
      <c r="E31" s="16">
        <v>26</v>
      </c>
      <c r="F31" s="16"/>
    </row>
    <row r="32" spans="1:6" x14ac:dyDescent="0.2">
      <c r="A32" s="4" t="s">
        <v>75</v>
      </c>
      <c r="B32" s="74" t="s">
        <v>77</v>
      </c>
      <c r="C32" s="74"/>
      <c r="D32" s="16">
        <v>277</v>
      </c>
      <c r="E32" s="16">
        <v>1129</v>
      </c>
      <c r="F32" s="16"/>
    </row>
    <row r="33" spans="1:6" x14ac:dyDescent="0.2">
      <c r="A33" s="4" t="s">
        <v>75</v>
      </c>
      <c r="B33" s="74" t="s">
        <v>76</v>
      </c>
      <c r="C33" s="74"/>
      <c r="D33" s="16">
        <v>241</v>
      </c>
      <c r="E33" s="16">
        <v>814</v>
      </c>
      <c r="F33" s="16"/>
    </row>
    <row r="34" spans="1:6" x14ac:dyDescent="0.2">
      <c r="A34" s="4" t="s">
        <v>75</v>
      </c>
      <c r="B34" s="80" t="s">
        <v>74</v>
      </c>
      <c r="C34" s="80"/>
      <c r="D34" s="31">
        <f>SUM(D25:D33)</f>
        <v>6324</v>
      </c>
      <c r="E34" s="31">
        <f>SUM(E25:E33)</f>
        <v>25327</v>
      </c>
      <c r="F34" s="31">
        <f>SUM(F25:F33)</f>
        <v>0</v>
      </c>
    </row>
    <row r="35" spans="1:6" x14ac:dyDescent="0.2"/>
    <row r="36" spans="1:6" ht="15.75" x14ac:dyDescent="0.25">
      <c r="B36" s="30" t="s">
        <v>73</v>
      </c>
    </row>
    <row r="37" spans="1:6" x14ac:dyDescent="0.2">
      <c r="A37" s="4" t="s">
        <v>63</v>
      </c>
      <c r="B37" s="5" t="s">
        <v>72</v>
      </c>
      <c r="F37" s="26"/>
    </row>
    <row r="38" spans="1:6" x14ac:dyDescent="0.2">
      <c r="A38" s="4" t="s">
        <v>63</v>
      </c>
      <c r="B38" s="29" t="s">
        <v>71</v>
      </c>
      <c r="C38" s="6"/>
      <c r="F38" s="26"/>
    </row>
    <row r="39" spans="1:6" x14ac:dyDescent="0.2">
      <c r="A39" s="4" t="s">
        <v>63</v>
      </c>
      <c r="B39" s="29" t="s">
        <v>70</v>
      </c>
      <c r="C39" s="6">
        <v>49</v>
      </c>
      <c r="F39" s="26"/>
    </row>
    <row r="40" spans="1:6" x14ac:dyDescent="0.2">
      <c r="A40" s="4" t="s">
        <v>63</v>
      </c>
      <c r="B40" s="29" t="s">
        <v>69</v>
      </c>
      <c r="C40" s="6">
        <v>5890</v>
      </c>
      <c r="F40" s="26"/>
    </row>
    <row r="41" spans="1:6" x14ac:dyDescent="0.2">
      <c r="A41" s="4" t="s">
        <v>63</v>
      </c>
      <c r="B41" s="29" t="s">
        <v>68</v>
      </c>
      <c r="C41" s="6">
        <v>286</v>
      </c>
      <c r="F41" s="26"/>
    </row>
    <row r="42" spans="1:6" x14ac:dyDescent="0.2">
      <c r="A42" s="4" t="s">
        <v>63</v>
      </c>
      <c r="B42" s="29" t="s">
        <v>67</v>
      </c>
      <c r="C42" s="6">
        <v>1428</v>
      </c>
      <c r="F42" s="26"/>
    </row>
    <row r="43" spans="1:6" x14ac:dyDescent="0.2">
      <c r="A43" s="4" t="s">
        <v>63</v>
      </c>
      <c r="B43" s="29" t="s">
        <v>66</v>
      </c>
      <c r="C43" s="6">
        <v>26</v>
      </c>
      <c r="F43" s="26"/>
    </row>
    <row r="44" spans="1:6" ht="25.5" x14ac:dyDescent="0.2">
      <c r="A44" s="4" t="s">
        <v>63</v>
      </c>
      <c r="B44" s="28" t="s">
        <v>65</v>
      </c>
      <c r="C44" s="6">
        <v>488</v>
      </c>
      <c r="F44" s="26"/>
    </row>
    <row r="45" spans="1:6" ht="25.5" x14ac:dyDescent="0.2">
      <c r="A45" s="4" t="s">
        <v>63</v>
      </c>
      <c r="B45" s="28" t="s">
        <v>64</v>
      </c>
      <c r="C45" s="6">
        <v>105</v>
      </c>
      <c r="F45" s="26"/>
    </row>
    <row r="46" spans="1:6" x14ac:dyDescent="0.2">
      <c r="A46" s="4" t="s">
        <v>63</v>
      </c>
      <c r="B46" s="27" t="s">
        <v>62</v>
      </c>
      <c r="C46" s="6"/>
      <c r="F46" s="26"/>
    </row>
    <row r="47" spans="1:6" x14ac:dyDescent="0.2"/>
    <row r="48" spans="1:6" ht="15.75" x14ac:dyDescent="0.2">
      <c r="B48" s="25" t="s">
        <v>61</v>
      </c>
      <c r="C48" s="23"/>
      <c r="D48" s="23"/>
      <c r="E48" s="23"/>
      <c r="F48" s="23"/>
    </row>
    <row r="49" spans="1:6" ht="54.75" customHeight="1" x14ac:dyDescent="0.2">
      <c r="B49" s="81" t="s">
        <v>60</v>
      </c>
      <c r="C49" s="81"/>
      <c r="D49" s="81"/>
      <c r="E49" s="81"/>
      <c r="F49" s="81"/>
    </row>
    <row r="50" spans="1:6" x14ac:dyDescent="0.2">
      <c r="A50" s="24"/>
      <c r="B50" s="23"/>
      <c r="C50" s="23"/>
      <c r="D50" s="23"/>
      <c r="E50" s="23"/>
      <c r="F50" s="23"/>
    </row>
    <row r="51" spans="1:6" x14ac:dyDescent="0.2">
      <c r="B51" s="86" t="s">
        <v>59</v>
      </c>
      <c r="C51" s="87"/>
      <c r="D51" s="22"/>
      <c r="E51" s="22"/>
      <c r="F51" s="22"/>
    </row>
    <row r="52" spans="1:6" x14ac:dyDescent="0.2">
      <c r="A52" s="11"/>
      <c r="B52" s="17"/>
      <c r="C52" s="17"/>
      <c r="D52" s="17"/>
      <c r="E52" s="17"/>
      <c r="F52" s="17"/>
    </row>
    <row r="53" spans="1:6" ht="42.75" customHeight="1" x14ac:dyDescent="0.2">
      <c r="A53" s="11"/>
      <c r="B53" s="88" t="s">
        <v>58</v>
      </c>
      <c r="C53" s="88"/>
      <c r="D53" s="88"/>
      <c r="E53" s="88"/>
      <c r="F53" s="17"/>
    </row>
    <row r="54" spans="1:6" x14ac:dyDescent="0.2">
      <c r="A54" s="11"/>
      <c r="B54" s="20"/>
      <c r="C54" s="20"/>
      <c r="D54" s="20"/>
      <c r="E54" s="20"/>
      <c r="F54" s="17"/>
    </row>
    <row r="55" spans="1:6" x14ac:dyDescent="0.2">
      <c r="A55" s="11"/>
      <c r="B55" s="21" t="s">
        <v>57</v>
      </c>
      <c r="C55" s="20"/>
      <c r="D55" s="20"/>
      <c r="E55" s="20"/>
      <c r="F55" s="17"/>
    </row>
    <row r="56" spans="1:6" s="7" customFormat="1" ht="48" customHeight="1" x14ac:dyDescent="0.2">
      <c r="A56" s="2"/>
      <c r="B56" s="88" t="s">
        <v>56</v>
      </c>
      <c r="C56" s="81"/>
      <c r="D56" s="81"/>
      <c r="E56" s="81"/>
      <c r="F56" s="81"/>
    </row>
    <row r="57" spans="1:6" s="7" customFormat="1" ht="38.25" customHeight="1" x14ac:dyDescent="0.2">
      <c r="A57" s="4" t="s">
        <v>46</v>
      </c>
      <c r="B57" s="61" t="s">
        <v>55</v>
      </c>
      <c r="C57" s="62"/>
      <c r="D57" s="62"/>
      <c r="E57" s="63"/>
      <c r="F57" s="16">
        <v>4994</v>
      </c>
    </row>
    <row r="58" spans="1:6" s="7" customFormat="1" ht="65.25" customHeight="1" x14ac:dyDescent="0.2">
      <c r="A58" s="4" t="s">
        <v>44</v>
      </c>
      <c r="B58" s="58" t="s">
        <v>54</v>
      </c>
      <c r="C58" s="59"/>
      <c r="D58" s="59"/>
      <c r="E58" s="60"/>
      <c r="F58" s="16">
        <v>6</v>
      </c>
    </row>
    <row r="59" spans="1:6" s="7" customFormat="1" ht="35.25" customHeight="1" x14ac:dyDescent="0.2">
      <c r="A59" s="4" t="s">
        <v>42</v>
      </c>
      <c r="B59" s="55" t="s">
        <v>53</v>
      </c>
      <c r="C59" s="56"/>
      <c r="D59" s="56"/>
      <c r="E59" s="57"/>
      <c r="F59" s="16">
        <f>F57-F58</f>
        <v>4988</v>
      </c>
    </row>
    <row r="60" spans="1:6" ht="36" customHeight="1" x14ac:dyDescent="0.2">
      <c r="A60" s="4" t="s">
        <v>40</v>
      </c>
      <c r="B60" s="55" t="s">
        <v>52</v>
      </c>
      <c r="C60" s="56"/>
      <c r="D60" s="56"/>
      <c r="E60" s="57"/>
      <c r="F60" s="16">
        <v>3075</v>
      </c>
    </row>
    <row r="61" spans="1:6" ht="35.25" customHeight="1" x14ac:dyDescent="0.2">
      <c r="A61" s="4" t="s">
        <v>38</v>
      </c>
      <c r="B61" s="55" t="s">
        <v>51</v>
      </c>
      <c r="C61" s="56"/>
      <c r="D61" s="56"/>
      <c r="E61" s="57"/>
      <c r="F61" s="16">
        <v>936</v>
      </c>
    </row>
    <row r="62" spans="1:6" ht="38.25" customHeight="1" x14ac:dyDescent="0.2">
      <c r="A62" s="4" t="s">
        <v>36</v>
      </c>
      <c r="B62" s="58" t="s">
        <v>50</v>
      </c>
      <c r="C62" s="59"/>
      <c r="D62" s="59"/>
      <c r="E62" s="60"/>
      <c r="F62" s="16">
        <v>153</v>
      </c>
    </row>
    <row r="63" spans="1:6" ht="26.25" customHeight="1" x14ac:dyDescent="0.2">
      <c r="A63" s="4" t="s">
        <v>34</v>
      </c>
      <c r="B63" s="55" t="s">
        <v>33</v>
      </c>
      <c r="C63" s="56"/>
      <c r="D63" s="56"/>
      <c r="E63" s="57"/>
      <c r="F63" s="16">
        <v>4164</v>
      </c>
    </row>
    <row r="64" spans="1:6" ht="25.5" customHeight="1" x14ac:dyDescent="0.2">
      <c r="A64" s="4" t="s">
        <v>32</v>
      </c>
      <c r="B64" s="55" t="s">
        <v>49</v>
      </c>
      <c r="C64" s="56"/>
      <c r="D64" s="56"/>
      <c r="E64" s="57"/>
      <c r="F64" s="15">
        <f>F63/F59</f>
        <v>0.83480352846832395</v>
      </c>
    </row>
    <row r="65" spans="1:6" ht="27.75" customHeight="1" x14ac:dyDescent="0.2">
      <c r="A65" s="11"/>
      <c r="B65" s="20"/>
      <c r="C65" s="20"/>
      <c r="D65" s="20"/>
      <c r="E65" s="20"/>
      <c r="F65" s="17"/>
    </row>
    <row r="66" spans="1:6" ht="30.75" customHeight="1" x14ac:dyDescent="0.2">
      <c r="A66" s="19"/>
      <c r="B66" s="18" t="s">
        <v>48</v>
      </c>
      <c r="C66" s="17"/>
      <c r="D66" s="17"/>
      <c r="E66" s="17"/>
      <c r="F66" s="17"/>
    </row>
    <row r="67" spans="1:6" ht="42" customHeight="1" x14ac:dyDescent="0.2">
      <c r="B67" s="88" t="s">
        <v>47</v>
      </c>
      <c r="C67" s="81"/>
      <c r="D67" s="81"/>
      <c r="E67" s="81"/>
      <c r="F67" s="81"/>
    </row>
    <row r="68" spans="1:6" ht="37.5" customHeight="1" x14ac:dyDescent="0.2">
      <c r="A68" s="4" t="s">
        <v>46</v>
      </c>
      <c r="B68" s="61" t="s">
        <v>45</v>
      </c>
      <c r="C68" s="62"/>
      <c r="D68" s="62"/>
      <c r="E68" s="63"/>
      <c r="F68" s="16"/>
    </row>
    <row r="69" spans="1:6" s="7" customFormat="1" ht="57.75" customHeight="1" x14ac:dyDescent="0.2">
      <c r="A69" s="4" t="s">
        <v>44</v>
      </c>
      <c r="B69" s="58" t="s">
        <v>43</v>
      </c>
      <c r="C69" s="59"/>
      <c r="D69" s="59"/>
      <c r="E69" s="60"/>
      <c r="F69" s="16"/>
    </row>
    <row r="70" spans="1:6" s="7" customFormat="1" ht="31.5" customHeight="1" x14ac:dyDescent="0.2">
      <c r="A70" s="4" t="s">
        <v>42</v>
      </c>
      <c r="B70" s="55" t="s">
        <v>41</v>
      </c>
      <c r="C70" s="56"/>
      <c r="D70" s="56"/>
      <c r="E70" s="57"/>
      <c r="F70" s="16">
        <f>F68-F69</f>
        <v>0</v>
      </c>
    </row>
    <row r="71" spans="1:6" ht="39.75" customHeight="1" x14ac:dyDescent="0.2">
      <c r="A71" s="4" t="s">
        <v>40</v>
      </c>
      <c r="B71" s="55" t="s">
        <v>39</v>
      </c>
      <c r="C71" s="56"/>
      <c r="D71" s="56"/>
      <c r="E71" s="57"/>
      <c r="F71" s="16"/>
    </row>
    <row r="72" spans="1:6" ht="27" customHeight="1" x14ac:dyDescent="0.2">
      <c r="A72" s="4" t="s">
        <v>38</v>
      </c>
      <c r="B72" s="55" t="s">
        <v>37</v>
      </c>
      <c r="C72" s="56"/>
      <c r="D72" s="56"/>
      <c r="E72" s="57"/>
      <c r="F72" s="16"/>
    </row>
    <row r="73" spans="1:6" ht="41.25" customHeight="1" x14ac:dyDescent="0.2">
      <c r="A73" s="4" t="s">
        <v>36</v>
      </c>
      <c r="B73" s="58" t="s">
        <v>35</v>
      </c>
      <c r="C73" s="59"/>
      <c r="D73" s="59"/>
      <c r="E73" s="60"/>
      <c r="F73" s="16"/>
    </row>
    <row r="74" spans="1:6" ht="26.25" customHeight="1" x14ac:dyDescent="0.2">
      <c r="A74" s="4" t="s">
        <v>34</v>
      </c>
      <c r="B74" s="55" t="s">
        <v>33</v>
      </c>
      <c r="C74" s="56"/>
      <c r="D74" s="56"/>
      <c r="E74" s="57"/>
      <c r="F74" s="16">
        <f>SUM(F71:F73)</f>
        <v>0</v>
      </c>
    </row>
    <row r="75" spans="1:6" ht="25.5" customHeight="1" x14ac:dyDescent="0.2">
      <c r="A75" s="4" t="s">
        <v>32</v>
      </c>
      <c r="B75" s="55" t="s">
        <v>31</v>
      </c>
      <c r="C75" s="56"/>
      <c r="D75" s="56"/>
      <c r="E75" s="57"/>
      <c r="F75" s="15" t="e">
        <f>F74/F70</f>
        <v>#DIV/0!</v>
      </c>
    </row>
    <row r="76" spans="1:6" ht="27.75" customHeight="1" x14ac:dyDescent="0.2">
      <c r="F76" s="14"/>
    </row>
    <row r="77" spans="1:6" ht="30.75" customHeight="1" x14ac:dyDescent="0.2">
      <c r="B77" s="5" t="s">
        <v>30</v>
      </c>
      <c r="F77" s="14"/>
    </row>
    <row r="78" spans="1:6" ht="14.25" customHeight="1" x14ac:dyDescent="0.2">
      <c r="A78" s="11"/>
      <c r="B78" s="7"/>
      <c r="C78" s="7"/>
      <c r="D78" s="7"/>
      <c r="E78" s="7"/>
      <c r="F78" s="9"/>
    </row>
    <row r="79" spans="1:6" ht="27" customHeight="1" x14ac:dyDescent="0.2">
      <c r="A79" s="11"/>
      <c r="B79" s="85" t="s">
        <v>29</v>
      </c>
      <c r="C79" s="85"/>
      <c r="D79" s="85"/>
      <c r="E79" s="85"/>
      <c r="F79" s="9"/>
    </row>
    <row r="80" spans="1:6" x14ac:dyDescent="0.2">
      <c r="A80" s="11"/>
      <c r="B80" s="7"/>
      <c r="C80" s="7"/>
      <c r="D80" s="7"/>
      <c r="E80" s="7"/>
      <c r="F80" s="9"/>
    </row>
    <row r="81" spans="1:6" x14ac:dyDescent="0.2">
      <c r="A81" s="11"/>
      <c r="B81" s="10" t="s">
        <v>28</v>
      </c>
      <c r="C81" s="7"/>
      <c r="D81" s="7"/>
      <c r="E81" s="7"/>
      <c r="F81" s="9"/>
    </row>
    <row r="82" spans="1:6" s="7" customFormat="1" ht="17.25" customHeight="1" x14ac:dyDescent="0.2">
      <c r="A82" s="4" t="s">
        <v>23</v>
      </c>
      <c r="B82" s="84" t="s">
        <v>27</v>
      </c>
      <c r="C82" s="54"/>
      <c r="D82" s="54"/>
      <c r="E82" s="54"/>
      <c r="F82" s="6"/>
    </row>
    <row r="83" spans="1:6" s="7" customFormat="1" ht="57" customHeight="1" x14ac:dyDescent="0.2">
      <c r="A83" s="8" t="s">
        <v>21</v>
      </c>
      <c r="B83" s="84" t="s">
        <v>26</v>
      </c>
      <c r="C83" s="54"/>
      <c r="D83" s="54"/>
      <c r="E83" s="54"/>
      <c r="F83" s="6"/>
    </row>
    <row r="84" spans="1:6" s="7" customFormat="1" ht="30.75" customHeight="1" x14ac:dyDescent="0.2">
      <c r="A84" s="8" t="s">
        <v>19</v>
      </c>
      <c r="B84" s="84" t="s">
        <v>25</v>
      </c>
      <c r="C84" s="54"/>
      <c r="D84" s="54"/>
      <c r="E84" s="54"/>
      <c r="F84" s="6">
        <f>F82-F83</f>
        <v>0</v>
      </c>
    </row>
    <row r="85" spans="1:6" s="7" customFormat="1" ht="23.25" customHeight="1" x14ac:dyDescent="0.2">
      <c r="A85" s="8" t="s">
        <v>17</v>
      </c>
      <c r="B85" s="54" t="s">
        <v>16</v>
      </c>
      <c r="C85" s="54"/>
      <c r="D85" s="54"/>
      <c r="E85" s="54"/>
      <c r="F85" s="6"/>
    </row>
    <row r="86" spans="1:6" s="7" customFormat="1" ht="21.75" customHeight="1" x14ac:dyDescent="0.2">
      <c r="A86" s="4" t="s">
        <v>15</v>
      </c>
      <c r="B86" s="54" t="s">
        <v>14</v>
      </c>
      <c r="C86" s="54"/>
      <c r="D86" s="54"/>
      <c r="E86" s="54"/>
      <c r="F86" s="6"/>
    </row>
    <row r="87" spans="1:6" s="7" customFormat="1" ht="24.75" customHeight="1" x14ac:dyDescent="0.2">
      <c r="A87" s="4" t="s">
        <v>13</v>
      </c>
      <c r="B87" s="54" t="s">
        <v>12</v>
      </c>
      <c r="C87" s="54"/>
      <c r="D87" s="54"/>
      <c r="E87" s="54"/>
      <c r="F87" s="6"/>
    </row>
    <row r="88" spans="1:6" s="7" customFormat="1" ht="30" customHeight="1" x14ac:dyDescent="0.2">
      <c r="A88" s="4" t="s">
        <v>11</v>
      </c>
      <c r="B88" s="54" t="s">
        <v>10</v>
      </c>
      <c r="C88" s="54"/>
      <c r="D88" s="54"/>
      <c r="E88" s="54"/>
      <c r="F88" s="6"/>
    </row>
    <row r="89" spans="1:6" s="7" customFormat="1" x14ac:dyDescent="0.2">
      <c r="A89" s="4" t="s">
        <v>9</v>
      </c>
      <c r="B89" s="54" t="s">
        <v>8</v>
      </c>
      <c r="C89" s="54"/>
      <c r="D89" s="54"/>
      <c r="E89" s="54"/>
      <c r="F89" s="6"/>
    </row>
    <row r="90" spans="1:6" s="7" customFormat="1" x14ac:dyDescent="0.2">
      <c r="A90" s="4" t="s">
        <v>7</v>
      </c>
      <c r="B90" s="54" t="s">
        <v>6</v>
      </c>
      <c r="C90" s="54"/>
      <c r="D90" s="54"/>
      <c r="E90" s="54"/>
      <c r="F90" s="6"/>
    </row>
    <row r="91" spans="1:6" s="7" customFormat="1" x14ac:dyDescent="0.2">
      <c r="A91" s="4" t="s">
        <v>5</v>
      </c>
      <c r="B91" s="54" t="s">
        <v>4</v>
      </c>
      <c r="C91" s="54"/>
      <c r="D91" s="54"/>
      <c r="E91" s="54"/>
      <c r="F91" s="6"/>
    </row>
    <row r="92" spans="1:6" s="7" customFormat="1" ht="25.5" customHeight="1" x14ac:dyDescent="0.2">
      <c r="A92" s="4"/>
      <c r="B92" s="13"/>
      <c r="C92" s="13"/>
      <c r="D92" s="13"/>
      <c r="E92" s="13"/>
      <c r="F92" s="12"/>
    </row>
    <row r="93" spans="1:6" s="7" customFormat="1" x14ac:dyDescent="0.2">
      <c r="A93" s="11"/>
      <c r="B93" s="10" t="s">
        <v>24</v>
      </c>
      <c r="F93" s="9"/>
    </row>
    <row r="94" spans="1:6" s="7" customFormat="1" ht="18.75" customHeight="1" x14ac:dyDescent="0.2">
      <c r="A94" s="4" t="s">
        <v>23</v>
      </c>
      <c r="B94" s="84" t="s">
        <v>22</v>
      </c>
      <c r="C94" s="54"/>
      <c r="D94" s="54"/>
      <c r="E94" s="54"/>
      <c r="F94" s="6"/>
    </row>
    <row r="95" spans="1:6" s="7" customFormat="1" ht="53.25" customHeight="1" x14ac:dyDescent="0.2">
      <c r="A95" s="8" t="s">
        <v>21</v>
      </c>
      <c r="B95" s="84" t="s">
        <v>20</v>
      </c>
      <c r="C95" s="54"/>
      <c r="D95" s="54"/>
      <c r="E95" s="54"/>
      <c r="F95" s="6"/>
    </row>
    <row r="96" spans="1:6" s="7" customFormat="1" ht="30" customHeight="1" x14ac:dyDescent="0.2">
      <c r="A96" s="8" t="s">
        <v>19</v>
      </c>
      <c r="B96" s="84" t="s">
        <v>18</v>
      </c>
      <c r="C96" s="54"/>
      <c r="D96" s="54"/>
      <c r="E96" s="54"/>
      <c r="F96" s="6">
        <f>F94-F95</f>
        <v>0</v>
      </c>
    </row>
    <row r="97" spans="1:6" s="7" customFormat="1" x14ac:dyDescent="0.2">
      <c r="A97" s="8" t="s">
        <v>17</v>
      </c>
      <c r="B97" s="54" t="s">
        <v>16</v>
      </c>
      <c r="C97" s="54"/>
      <c r="D97" s="54"/>
      <c r="E97" s="54"/>
      <c r="F97" s="6"/>
    </row>
    <row r="98" spans="1:6" x14ac:dyDescent="0.2">
      <c r="A98" s="4" t="s">
        <v>15</v>
      </c>
      <c r="B98" s="54" t="s">
        <v>14</v>
      </c>
      <c r="C98" s="54"/>
      <c r="D98" s="54"/>
      <c r="E98" s="54"/>
      <c r="F98" s="6"/>
    </row>
    <row r="99" spans="1:6" ht="23.25" customHeight="1" x14ac:dyDescent="0.2">
      <c r="A99" s="4" t="s">
        <v>13</v>
      </c>
      <c r="B99" s="54" t="s">
        <v>12</v>
      </c>
      <c r="C99" s="54"/>
      <c r="D99" s="54"/>
      <c r="E99" s="54"/>
      <c r="F99" s="6"/>
    </row>
    <row r="100" spans="1:6" ht="27.75" customHeight="1" x14ac:dyDescent="0.2">
      <c r="A100" s="4" t="s">
        <v>11</v>
      </c>
      <c r="B100" s="54" t="s">
        <v>10</v>
      </c>
      <c r="C100" s="54"/>
      <c r="D100" s="54"/>
      <c r="E100" s="54"/>
      <c r="F100" s="6"/>
    </row>
    <row r="101" spans="1:6" x14ac:dyDescent="0.2">
      <c r="A101" s="4" t="s">
        <v>9</v>
      </c>
      <c r="B101" s="54" t="s">
        <v>8</v>
      </c>
      <c r="C101" s="54"/>
      <c r="D101" s="54"/>
      <c r="E101" s="54"/>
      <c r="F101" s="6"/>
    </row>
    <row r="102" spans="1:6" x14ac:dyDescent="0.2">
      <c r="A102" s="4" t="s">
        <v>7</v>
      </c>
      <c r="B102" s="54" t="s">
        <v>6</v>
      </c>
      <c r="C102" s="54"/>
      <c r="D102" s="54"/>
      <c r="E102" s="54"/>
      <c r="F102" s="6"/>
    </row>
    <row r="103" spans="1:6" x14ac:dyDescent="0.2">
      <c r="A103" s="4" t="s">
        <v>5</v>
      </c>
      <c r="B103" s="54" t="s">
        <v>4</v>
      </c>
      <c r="C103" s="54"/>
      <c r="D103" s="54"/>
      <c r="E103" s="54"/>
      <c r="F103" s="6"/>
    </row>
    <row r="104" spans="1:6" ht="24.75" customHeight="1" x14ac:dyDescent="0.2"/>
    <row r="105" spans="1:6" x14ac:dyDescent="0.2">
      <c r="B105" s="5" t="s">
        <v>3</v>
      </c>
    </row>
    <row r="106" spans="1:6" ht="78.75" customHeight="1" x14ac:dyDescent="0.2">
      <c r="B106" s="82" t="s">
        <v>2</v>
      </c>
      <c r="C106" s="83"/>
      <c r="D106" s="83"/>
      <c r="E106" s="83"/>
      <c r="F106" s="83"/>
    </row>
    <row r="107" spans="1:6" ht="59.25" customHeight="1" x14ac:dyDescent="0.2">
      <c r="A107" s="4" t="s">
        <v>1</v>
      </c>
      <c r="B107" s="84" t="s">
        <v>0</v>
      </c>
      <c r="C107" s="54"/>
      <c r="D107" s="54"/>
      <c r="E107" s="54"/>
      <c r="F107" s="3">
        <v>0.93799999999999994</v>
      </c>
    </row>
    <row r="108" spans="1:6" x14ac:dyDescent="0.2"/>
    <row r="109" spans="1:6" hidden="1" x14ac:dyDescent="0.2"/>
    <row r="110" spans="1:6" ht="65.25" hidden="1" customHeight="1" x14ac:dyDescent="0.2"/>
    <row r="111" spans="1:6" ht="51.75" hidden="1" customHeight="1" x14ac:dyDescent="0.2"/>
  </sheetData>
  <mergeCells count="64">
    <mergeCell ref="B67:F67"/>
    <mergeCell ref="B53:E53"/>
    <mergeCell ref="B56:F56"/>
    <mergeCell ref="B57:E57"/>
    <mergeCell ref="B107:E107"/>
    <mergeCell ref="B99:E99"/>
    <mergeCell ref="B100:E100"/>
    <mergeCell ref="B101:E101"/>
    <mergeCell ref="B102:E102"/>
    <mergeCell ref="B70:E70"/>
    <mergeCell ref="B72:E72"/>
    <mergeCell ref="B71:E71"/>
    <mergeCell ref="B73:E73"/>
    <mergeCell ref="B74:E74"/>
    <mergeCell ref="B95:E95"/>
    <mergeCell ref="B96:E96"/>
    <mergeCell ref="B106:F106"/>
    <mergeCell ref="B75:E75"/>
    <mergeCell ref="B94:E94"/>
    <mergeCell ref="B79:E79"/>
    <mergeCell ref="B82:E82"/>
    <mergeCell ref="B97:E97"/>
    <mergeCell ref="B98:E98"/>
    <mergeCell ref="B103:E103"/>
    <mergeCell ref="B83:E83"/>
    <mergeCell ref="B84:E84"/>
    <mergeCell ref="B85:E85"/>
    <mergeCell ref="B86:E86"/>
    <mergeCell ref="B91:E91"/>
    <mergeCell ref="B59:E59"/>
    <mergeCell ref="B60:E60"/>
    <mergeCell ref="B30:C30"/>
    <mergeCell ref="B31:C31"/>
    <mergeCell ref="B32:C32"/>
    <mergeCell ref="B33:C33"/>
    <mergeCell ref="B34:C34"/>
    <mergeCell ref="B49:F49"/>
    <mergeCell ref="B51:C51"/>
    <mergeCell ref="B27:C27"/>
    <mergeCell ref="B29:C29"/>
    <mergeCell ref="B26:C26"/>
    <mergeCell ref="B28:C28"/>
    <mergeCell ref="B58:E58"/>
    <mergeCell ref="B20:E20"/>
    <mergeCell ref="B21:E21"/>
    <mergeCell ref="B23:F23"/>
    <mergeCell ref="B24:C24"/>
    <mergeCell ref="B25:C25"/>
    <mergeCell ref="A1:F1"/>
    <mergeCell ref="B87:E87"/>
    <mergeCell ref="B88:E88"/>
    <mergeCell ref="B89:E89"/>
    <mergeCell ref="B90:E90"/>
    <mergeCell ref="B61:E61"/>
    <mergeCell ref="B62:E62"/>
    <mergeCell ref="B63:E63"/>
    <mergeCell ref="B64:E64"/>
    <mergeCell ref="B68:E68"/>
    <mergeCell ref="B69:E69"/>
    <mergeCell ref="A2:F2"/>
    <mergeCell ref="B4:F4"/>
    <mergeCell ref="C5:D5"/>
    <mergeCell ref="E5:F5"/>
    <mergeCell ref="B19:E19"/>
  </mergeCells>
  <pageMargins left="0.75" right="0.75" top="1" bottom="1" header="0.5" footer="0.5"/>
  <pageSetup scale="75" orientation="portrait" r:id="rId1"/>
  <headerFooter alignWithMargins="0">
    <oddHeader>&amp;CCommon Data Set 2015-2016</oddHeader>
    <oddFooter>&amp;C&amp;A&amp;RPage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CDS-B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Olson, Erin</dc:creator>
  <cp:lastModifiedBy>Olson, Erin</cp:lastModifiedBy>
  <dcterms:created xsi:type="dcterms:W3CDTF">2016-04-10T21:05:02Z</dcterms:created>
  <dcterms:modified xsi:type="dcterms:W3CDTF">2016-04-10T21:18:22Z</dcterms:modified>
</cp:coreProperties>
</file>