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IRData\IR Customers 2\Common Data Set\Fall 2017\"/>
    </mc:Choice>
  </mc:AlternateContent>
  <bookViews>
    <workbookView xWindow="930" yWindow="0" windowWidth="21405" windowHeight="10710"/>
  </bookViews>
  <sheets>
    <sheet name="CDS-B"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96" i="1" l="1"/>
  <c r="F84" i="1"/>
  <c r="F76" i="1"/>
  <c r="C76" i="1"/>
  <c r="E75" i="1"/>
  <c r="E76" i="1" s="1"/>
  <c r="D75" i="1"/>
  <c r="D76" i="1" s="1"/>
  <c r="C75" i="1"/>
  <c r="E71" i="1"/>
  <c r="D71" i="1"/>
  <c r="C71" i="1"/>
  <c r="E65" i="1"/>
  <c r="D65" i="1"/>
  <c r="C65" i="1"/>
  <c r="F64" i="1"/>
  <c r="F65" i="1" s="1"/>
  <c r="F34" i="1"/>
  <c r="E34" i="1"/>
  <c r="D34" i="1"/>
  <c r="F18" i="1"/>
  <c r="E18" i="1"/>
  <c r="D18" i="1"/>
  <c r="C18" i="1"/>
  <c r="F20" i="1" s="1"/>
  <c r="F11" i="1"/>
  <c r="F13" i="1" s="1"/>
  <c r="E11" i="1"/>
  <c r="E13" i="1" s="1"/>
  <c r="D11" i="1"/>
  <c r="D13" i="1" s="1"/>
  <c r="C11" i="1"/>
  <c r="C13" i="1" s="1"/>
  <c r="F19" i="1" l="1"/>
  <c r="F21" i="1" s="1"/>
</calcChain>
</file>

<file path=xl/sharedStrings.xml><?xml version="1.0" encoding="utf-8"?>
<sst xmlns="http://schemas.openxmlformats.org/spreadsheetml/2006/main" count="183" uniqueCount="113">
  <si>
    <t xml:space="preserve">                                  2017-18 Common Data Set</t>
  </si>
  <si>
    <t>B. ENROLLMENT AND PERSISTENCE</t>
  </si>
  <si>
    <t>B1</t>
  </si>
  <si>
    <t>Institutional Enrollment - Men and Women Provide numbers of students for each of the following categories as of the institution's official fall reporting date or as of October 15, 2017. Note: Report students formerly designated as “first professional” in the graduate cells.</t>
  </si>
  <si>
    <t>FULL-TIME</t>
  </si>
  <si>
    <t>PART-TIME</t>
  </si>
  <si>
    <t>Men</t>
  </si>
  <si>
    <t>Women</t>
  </si>
  <si>
    <t>Undergraduates</t>
  </si>
  <si>
    <t>Degree-seeking, first-time freshmen</t>
  </si>
  <si>
    <t xml:space="preserve">Other first-year, degree-seeking </t>
  </si>
  <si>
    <t>All other degree-seeking</t>
  </si>
  <si>
    <t>Total degree-seeking</t>
  </si>
  <si>
    <t>All other undergraduates enrolled in credit courses</t>
  </si>
  <si>
    <t xml:space="preserve">Total undergraduates </t>
  </si>
  <si>
    <t>Graduate</t>
  </si>
  <si>
    <t>Degree-seeking, first-time</t>
  </si>
  <si>
    <t>All other graduates enrolled in credit courses</t>
  </si>
  <si>
    <t>Total graduate</t>
  </si>
  <si>
    <t>Total all undergraduates</t>
  </si>
  <si>
    <t>Total all graduate</t>
  </si>
  <si>
    <t>GRAND TOTAL ALL STUDENTS</t>
  </si>
  <si>
    <t>B2</t>
  </si>
  <si>
    <t xml:space="preserve">Enrollment by Racial/Ethnic Category. Provide numbers of undergraduate students for each of the following categories as of the institution's official fall reporting date or as of October 15, 2017.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</si>
  <si>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Degree-Seeking
First-Time
First Year</t>
  </si>
  <si>
    <t>Degree-Seeking
Undergraduates (include first-time first-year)</t>
  </si>
  <si>
    <t>Total
Undergraduates (both degree- and non-degree-seeking)</t>
  </si>
  <si>
    <t>Nonresident aliens</t>
  </si>
  <si>
    <t>Hispanic/Latino</t>
  </si>
  <si>
    <t>Black or African American, non-Hispanic</t>
  </si>
  <si>
    <t>White, non-Hispanic</t>
  </si>
  <si>
    <t>American Indian or Alaska Native, non-Hispanic</t>
  </si>
  <si>
    <t>Asian, non-Hispanic</t>
  </si>
  <si>
    <t>Native Hawaiian or other Pacific Islander, non-Hispanic</t>
  </si>
  <si>
    <t>Two or more races, non-Hispanic</t>
  </si>
  <si>
    <t>Race and/or ethnicity unknown</t>
  </si>
  <si>
    <t>TOTAL</t>
  </si>
  <si>
    <t>Persistence</t>
  </si>
  <si>
    <t>B3</t>
  </si>
  <si>
    <t>Number of degrees awarded from July 1, 2016 to June 30, 2017</t>
  </si>
  <si>
    <t>Certificate/diploma</t>
  </si>
  <si>
    <t>Associate degrees</t>
  </si>
  <si>
    <t>Bachelor's degrees</t>
  </si>
  <si>
    <t>Postbachelor's certificates</t>
  </si>
  <si>
    <t>Master's degrees</t>
  </si>
  <si>
    <t>Post-Master's certificates</t>
  </si>
  <si>
    <t>Doctoral degrees – research/scholarship</t>
  </si>
  <si>
    <t>Doctoral degrees – professional practice</t>
  </si>
  <si>
    <t>Doctoral degrees – other</t>
  </si>
  <si>
    <t>Graduation Rates</t>
  </si>
  <si>
    <t>The items in this section correspond to data elements collected by the IPEDS Web-based Data Collection System’s Graduation Rate Survey (GRS).  For complete instructions and definitions of data elements, see the IPEDS GRS Forms and Instructions for the 2017-18 Survey</t>
  </si>
  <si>
    <t>For Bachelor's or Equivalent Institutions</t>
  </si>
  <si>
    <t xml:space="preserve">In the following section for bachelor’s or equivalent programs, please disaggregate the Fall 2010 and Fall 2011 cohorts (formerly CDS B4-B11) into four groups: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
</t>
  </si>
  <si>
    <t>Fall 2011 Cohort</t>
  </si>
  <si>
    <t>Recipients of a Federal Pell Grant</t>
  </si>
  <si>
    <t>Recipients of a Subsidized Stafford Loan who did not receive a Pell Grant</t>
  </si>
  <si>
    <t>Students who did not receive either a Pell Grant or a subsidized Stafford Loan</t>
  </si>
  <si>
    <t>Total (sum of 3 columes to the left)</t>
  </si>
  <si>
    <t>Formerly B4</t>
  </si>
  <si>
    <t>A- Initital 2011 cohort of first-time, full-time bachelor's (or equivalent) degree seeking undergraduate-students</t>
  </si>
  <si>
    <t>Formerly B5</t>
  </si>
  <si>
    <t>B- Of the initial 2011 cohort, how many did not persist and did not graduate for the following reasons: deceased, permanently disabled, armed forces, foreign aid service of the federal government, or official church missions; total allowable exclusions</t>
  </si>
  <si>
    <t>Formerly B6</t>
  </si>
  <si>
    <t>C- Final 2011 cohort, after adjusting for allowable exclusions</t>
  </si>
  <si>
    <t>Formerly B7</t>
  </si>
  <si>
    <t>D - Of the initial 2011 cohort, how many completed the program in four years or less (by Aug. 31, 2015)</t>
  </si>
  <si>
    <t>Formerly B8</t>
  </si>
  <si>
    <t>E - Of the initial 2011 cohort, how many completed the program in more than four years but in five years or less (after Aug. 31, 2015 and by Aug. 31, 2016)</t>
  </si>
  <si>
    <t>Formerly B9</t>
  </si>
  <si>
    <t>F - Of the initial 2011 cohort, how many completed the program in more than five years but in six years or less (after Aug. 31, 2016 and by Aug. 31, 2017)</t>
  </si>
  <si>
    <t>Formerly B10</t>
  </si>
  <si>
    <t>G - Total graduating within six years (sum of lines D, E, and F)</t>
  </si>
  <si>
    <t>Formerly B11</t>
  </si>
  <si>
    <t>H - Six-year graduation rate for 2011 cohort (G divided by C)</t>
  </si>
  <si>
    <t>Fall 2010 Cohort</t>
  </si>
  <si>
    <t>A- Initital 2010 cohort of first-time, full-time bachelor's (or equivalent) degree seeking undergraduate-students</t>
  </si>
  <si>
    <t>B- Of the initial 2010 cohort, how many did not persist and did not graduate for the following reasons: deceased, permanently disabled, armed forces, foreign aid service of the federal government, or official church missions; total allowable exclusions</t>
  </si>
  <si>
    <t>C- Final 2010 cohort, after adjusting for allowable exclusions</t>
  </si>
  <si>
    <t>D - Of the initial 2010 cohort, how many completed the program in four years or less (by Aug. 31, 2014)</t>
  </si>
  <si>
    <t>E - Of the initial 2010 cohort, how many completed the program in more than four years but in five years or less (after Aug. 31, 2014 and by Aug. 31, 2015)</t>
  </si>
  <si>
    <t>F - Of the initial 2010 cohort, how many completed the program in more than five years but in six years or less (after Aug. 31, 2015 and by Aug. 31, 2016)</t>
  </si>
  <si>
    <t>H - Six-year graduation rate for 2010 cohort (G divided by C)</t>
  </si>
  <si>
    <t>For Two-Year Institutions</t>
  </si>
  <si>
    <t>Please provide data for the 2014 cohort if available. If 2014 cohort data are not available, provide data for the 2013 cohort.</t>
  </si>
  <si>
    <t>2014 Cohort</t>
  </si>
  <si>
    <t>B12</t>
  </si>
  <si>
    <t xml:space="preserve">Initial 2014 cohort, total of first-time, full-time degree/certificate-seeking students: </t>
  </si>
  <si>
    <t>B13</t>
  </si>
  <si>
    <t xml:space="preserve">Of the initial 2014 cohort, how many did not persist and did not graduate for the following reasons: death, permanent disability, service in the armed forces, foreign aid service of the federal government, or official church missions; total allowable exclusions: </t>
  </si>
  <si>
    <t>B14</t>
  </si>
  <si>
    <t>Final 2014 cohort, after adjusting for allowable exclusions (Subtract question B13 from question B12):</t>
  </si>
  <si>
    <t>B15</t>
  </si>
  <si>
    <t xml:space="preserve">Completers of programs of less than two years duration (total): </t>
  </si>
  <si>
    <t>B16</t>
  </si>
  <si>
    <t xml:space="preserve">Completers of programs of less than two years within 150 percent of normal time: </t>
  </si>
  <si>
    <t>B17</t>
  </si>
  <si>
    <t xml:space="preserve">Completers of programs of at least two but less than four years (total): </t>
  </si>
  <si>
    <t>B18</t>
  </si>
  <si>
    <t xml:space="preserve">Completers of programs of at least two but less than four-years within 150 percent of normal time: </t>
  </si>
  <si>
    <t>B19</t>
  </si>
  <si>
    <t xml:space="preserve">Total transfers-out (within three years) to other institutions: </t>
  </si>
  <si>
    <t>B20</t>
  </si>
  <si>
    <t xml:space="preserve">Total transfers to two-year institutions: </t>
  </si>
  <si>
    <t>B21</t>
  </si>
  <si>
    <t xml:space="preserve">Total transfers to four-year institutions: </t>
  </si>
  <si>
    <t>2013 Cohort</t>
  </si>
  <si>
    <t xml:space="preserve">Initial 2013 cohort, total of first-time, full-time degree/certificate-seeking students: </t>
  </si>
  <si>
    <t xml:space="preserve">Of the initial 2013 cohort, how many did not persist and did not graduate for the following reasons: death, permanent disability, service in the armed forces, foreign aid service of the federal government, or official church missions; total allowable exclusions: </t>
  </si>
  <si>
    <t>Final 2013 cohort, after adjusting for allowable exclusions (Subtract question B13 from question B12):</t>
  </si>
  <si>
    <t>Retention Rates</t>
  </si>
  <si>
    <t>Report for the cohort of all full-time, first-time bachelor’s (or equivalent) degree-seeking undergraduate students who entered in Fall 2016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</si>
  <si>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B22</t>
  </si>
  <si>
    <t xml:space="preserve">For the cohort of all full-time bachelor’s (or equivalent) degree-seeking undergraduate students who entered your institution as freshmen in Fall 2016 (or the preceding summer term), what percentage was enrolled at your institution as of the date your institution calculates its official enrollment in Fall 2017?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</si>
</sst>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16" x14ac:knownFonts="1">
    <font>
      <sz val="10"/>
      <name val="Arial"/>
    </font>
    <font>
      <b/>
      <sz val="18"/>
      <color rgb="FF861F41"/>
      <name val="Gineso Cond Regular"/>
      <family val="3"/>
    </font>
    <font>
      <b/>
      <sz val="14"/>
      <name val="Arial"/>
      <family val="2"/>
    </font>
    <font>
      <b/>
      <sz val="10"/>
      <name val="Arial"/>
      <family val="2"/>
    </font>
    <font>
      <sz val="10"/>
      <name val="Arial"/>
      <family val="2"/>
    </font>
    <font>
      <i/>
      <sz val="10"/>
      <name val="Arial"/>
      <family val="2"/>
    </font>
    <font>
      <sz val="9"/>
      <name val="Arial"/>
      <family val="2"/>
    </font>
    <font>
      <sz val="10"/>
      <color indexed="8"/>
      <name val="Arial"/>
      <family val="2"/>
    </font>
    <font>
      <b/>
      <sz val="12"/>
      <name val="Arial"/>
      <family val="2"/>
    </font>
    <font>
      <b/>
      <i/>
      <sz val="10"/>
      <name val="Arial"/>
      <family val="2"/>
    </font>
    <font>
      <sz val="8"/>
      <name val="Arial"/>
      <family val="2"/>
    </font>
    <font>
      <sz val="7"/>
      <name val="Arial"/>
      <family val="2"/>
    </font>
    <font>
      <sz val="8"/>
      <color rgb="FF222222"/>
      <name val="Arial"/>
      <family val="2"/>
    </font>
    <font>
      <b/>
      <i/>
      <sz val="10"/>
      <color rgb="FF222222"/>
      <name val="Arial"/>
      <family val="2"/>
    </font>
    <font>
      <b/>
      <sz val="10"/>
      <color rgb="FF222222"/>
      <name val="Arial"/>
      <family val="2"/>
    </font>
    <font>
      <sz val="7"/>
      <color rgb="FF222222"/>
      <name val="Arial"/>
      <family val="2"/>
    </font>
  </fonts>
  <fills count="4">
    <fill>
      <patternFill patternType="none"/>
    </fill>
    <fill>
      <patternFill patternType="gray125"/>
    </fill>
    <fill>
      <patternFill patternType="solid">
        <fgColor indexed="22"/>
        <bgColor indexed="64"/>
      </patternFill>
    </fill>
    <fill>
      <patternFill patternType="solid">
        <fgColor theme="7" tint="0.59999389629810485"/>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43" fontId="4" fillId="0" borderId="0" applyFont="0" applyFill="0" applyBorder="0" applyAlignment="0" applyProtection="0"/>
    <xf numFmtId="9" fontId="4" fillId="0" borderId="0" applyFont="0" applyFill="0" applyBorder="0" applyAlignment="0" applyProtection="0"/>
  </cellStyleXfs>
  <cellXfs count="97">
    <xf numFmtId="0" fontId="0" fillId="0" borderId="0" xfId="0"/>
    <xf numFmtId="0" fontId="1" fillId="0" borderId="0" xfId="0" applyFont="1" applyAlignment="1">
      <alignment horizontal="center" vertical="center"/>
    </xf>
    <xf numFmtId="0" fontId="2" fillId="2" borderId="0" xfId="0" applyFont="1" applyFill="1" applyAlignment="1">
      <alignment horizontal="center" vertical="center"/>
    </xf>
    <xf numFmtId="0" fontId="0" fillId="0" borderId="0" xfId="0" applyAlignment="1">
      <alignment horizontal="left" vertical="top"/>
    </xf>
    <xf numFmtId="0" fontId="3" fillId="0" borderId="0" xfId="0" applyFont="1" applyAlignment="1">
      <alignment horizontal="left" vertical="top"/>
    </xf>
    <xf numFmtId="0" fontId="3"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0" fillId="2" borderId="2" xfId="0" applyFill="1" applyBorder="1" applyAlignment="1">
      <alignment vertical="center"/>
    </xf>
    <xf numFmtId="0" fontId="3" fillId="0" borderId="2" xfId="0" applyFont="1" applyBorder="1" applyAlignment="1">
      <alignment horizontal="center" vertical="center"/>
    </xf>
    <xf numFmtId="0" fontId="0" fillId="2" borderId="2" xfId="0" applyFill="1" applyBorder="1"/>
    <xf numFmtId="0" fontId="3" fillId="0" borderId="2" xfId="0" applyFont="1" applyBorder="1" applyAlignment="1">
      <alignment horizontal="center" vertical="center"/>
    </xf>
    <xf numFmtId="0" fontId="3" fillId="0" borderId="2" xfId="0" applyFont="1" applyBorder="1" applyAlignment="1">
      <alignment vertical="center"/>
    </xf>
    <xf numFmtId="0" fontId="3" fillId="2" borderId="2" xfId="0" applyFont="1" applyFill="1" applyBorder="1" applyAlignment="1">
      <alignment horizontal="center" vertical="center"/>
    </xf>
    <xf numFmtId="0" fontId="0" fillId="0" borderId="2" xfId="0" applyBorder="1" applyAlignment="1">
      <alignment vertical="center" wrapText="1"/>
    </xf>
    <xf numFmtId="37" fontId="4" fillId="0" borderId="2" xfId="1" applyNumberFormat="1" applyBorder="1" applyAlignment="1">
      <alignment horizontal="right"/>
    </xf>
    <xf numFmtId="0" fontId="0" fillId="0" borderId="2" xfId="0" applyBorder="1" applyAlignment="1">
      <alignment vertical="center"/>
    </xf>
    <xf numFmtId="0" fontId="5" fillId="0" borderId="2" xfId="0" applyFont="1" applyBorder="1" applyAlignment="1">
      <alignment vertical="center"/>
    </xf>
    <xf numFmtId="37" fontId="3" fillId="0" borderId="2" xfId="1" applyNumberFormat="1" applyFont="1" applyBorder="1" applyAlignment="1">
      <alignment horizontal="right"/>
    </xf>
    <xf numFmtId="0" fontId="5" fillId="2" borderId="2" xfId="0" applyFont="1" applyFill="1" applyBorder="1" applyAlignment="1">
      <alignment horizontal="right"/>
    </xf>
    <xf numFmtId="0" fontId="4" fillId="0" borderId="2" xfId="0" applyFont="1" applyBorder="1" applyAlignment="1">
      <alignment vertical="center"/>
    </xf>
    <xf numFmtId="0" fontId="4" fillId="0" borderId="2" xfId="0" applyFont="1" applyFill="1" applyBorder="1" applyAlignment="1">
      <alignment horizontal="right"/>
    </xf>
    <xf numFmtId="0" fontId="4" fillId="0" borderId="2" xfId="0" applyFont="1" applyBorder="1" applyAlignment="1">
      <alignment vertical="center" wrapText="1"/>
    </xf>
    <xf numFmtId="0" fontId="3" fillId="0" borderId="2" xfId="0" applyFont="1" applyFill="1" applyBorder="1" applyAlignment="1">
      <alignment horizontal="right"/>
    </xf>
    <xf numFmtId="0" fontId="0" fillId="0" borderId="0" xfId="0" applyAlignment="1"/>
    <xf numFmtId="37" fontId="4" fillId="0" borderId="1" xfId="1" applyNumberFormat="1" applyBorder="1" applyAlignment="1">
      <alignment horizontal="right"/>
    </xf>
    <xf numFmtId="0" fontId="0" fillId="0" borderId="0" xfId="0" applyFill="1" applyAlignment="1"/>
    <xf numFmtId="37" fontId="0" fillId="0" borderId="3" xfId="0" applyNumberFormat="1" applyBorder="1" applyAlignment="1">
      <alignment horizontal="right"/>
    </xf>
    <xf numFmtId="0" fontId="3" fillId="0" borderId="0" xfId="0" applyFont="1" applyAlignment="1"/>
    <xf numFmtId="37" fontId="3" fillId="0" borderId="3" xfId="1" applyNumberFormat="1" applyFont="1" applyBorder="1" applyAlignment="1">
      <alignment horizontal="right"/>
    </xf>
    <xf numFmtId="0" fontId="0" fillId="0" borderId="1" xfId="0" applyFill="1" applyBorder="1" applyAlignment="1">
      <alignment horizontal="left" vertical="center" wrapText="1"/>
    </xf>
    <xf numFmtId="0" fontId="0" fillId="2" borderId="2" xfId="0" applyFill="1" applyBorder="1" applyAlignment="1">
      <alignment vertical="center"/>
    </xf>
    <xf numFmtId="0" fontId="6" fillId="0" borderId="2" xfId="0" applyFont="1" applyBorder="1" applyAlignment="1">
      <alignment horizontal="center" vertical="center" wrapText="1"/>
    </xf>
    <xf numFmtId="0" fontId="0" fillId="0" borderId="2" xfId="0" applyBorder="1" applyAlignment="1">
      <alignment vertical="center"/>
    </xf>
    <xf numFmtId="37" fontId="0" fillId="0" borderId="2" xfId="0" applyNumberFormat="1" applyBorder="1" applyAlignment="1">
      <alignment horizontal="right"/>
    </xf>
    <xf numFmtId="0" fontId="7" fillId="0" borderId="4" xfId="0" applyFont="1" applyFill="1" applyBorder="1" applyAlignment="1"/>
    <xf numFmtId="0" fontId="0" fillId="0" borderId="5" xfId="0" applyFill="1" applyBorder="1" applyAlignment="1"/>
    <xf numFmtId="0" fontId="0" fillId="0" borderId="2" xfId="0" applyFill="1" applyBorder="1" applyAlignment="1">
      <alignment vertical="center"/>
    </xf>
    <xf numFmtId="0" fontId="4" fillId="0" borderId="4" xfId="0" applyFont="1" applyFill="1" applyBorder="1" applyAlignment="1"/>
    <xf numFmtId="0" fontId="0" fillId="0" borderId="4" xfId="0" applyFill="1" applyBorder="1" applyAlignment="1">
      <alignment vertical="center" wrapText="1"/>
    </xf>
    <xf numFmtId="0" fontId="0" fillId="0" borderId="5" xfId="0" applyFill="1" applyBorder="1" applyAlignment="1">
      <alignment vertical="center" wrapText="1"/>
    </xf>
    <xf numFmtId="0" fontId="3" fillId="0" borderId="2" xfId="0" applyFont="1" applyBorder="1" applyAlignment="1">
      <alignment vertical="center"/>
    </xf>
    <xf numFmtId="37" fontId="3" fillId="0" borderId="2" xfId="0" applyNumberFormat="1" applyFont="1" applyBorder="1" applyAlignment="1">
      <alignment horizontal="right"/>
    </xf>
    <xf numFmtId="0" fontId="8" fillId="0" borderId="0" xfId="0" applyFont="1"/>
    <xf numFmtId="0" fontId="3" fillId="0" borderId="0" xfId="0" applyFont="1"/>
    <xf numFmtId="37" fontId="0" fillId="0" borderId="0" xfId="0" applyNumberFormat="1" applyBorder="1"/>
    <xf numFmtId="0" fontId="4" fillId="0" borderId="2" xfId="0" applyFont="1" applyBorder="1"/>
    <xf numFmtId="0" fontId="0" fillId="0" borderId="2" xfId="0" applyBorder="1" applyAlignment="1">
      <alignment horizontal="right"/>
    </xf>
    <xf numFmtId="0" fontId="4" fillId="0" borderId="2" xfId="0" applyFont="1" applyFill="1" applyBorder="1" applyAlignment="1">
      <alignment wrapText="1"/>
    </xf>
    <xf numFmtId="0" fontId="4" fillId="0" borderId="2" xfId="0" applyFont="1" applyFill="1" applyBorder="1"/>
    <xf numFmtId="0" fontId="8"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xf>
    <xf numFmtId="0" fontId="3" fillId="0" borderId="0" xfId="0" applyFont="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left" vertical="center" wrapText="1"/>
    </xf>
    <xf numFmtId="0" fontId="9" fillId="0" borderId="1" xfId="0" applyFont="1" applyBorder="1" applyAlignment="1">
      <alignment horizontal="left" vertical="center" wrapText="1"/>
    </xf>
    <xf numFmtId="0" fontId="9" fillId="3" borderId="6" xfId="0" applyFont="1" applyFill="1" applyBorder="1" applyAlignment="1">
      <alignment horizontal="center" vertical="center" wrapText="1"/>
    </xf>
    <xf numFmtId="0" fontId="3" fillId="0" borderId="6" xfId="0" applyFont="1" applyBorder="1" applyAlignment="1">
      <alignment horizontal="center" vertical="center" wrapText="1"/>
    </xf>
    <xf numFmtId="0" fontId="9" fillId="3" borderId="7"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0" xfId="0" applyFont="1" applyAlignment="1">
      <alignment horizontal="left" vertical="top" wrapText="1"/>
    </xf>
    <xf numFmtId="0" fontId="10" fillId="0" borderId="2" xfId="0" applyFont="1" applyBorder="1" applyAlignment="1">
      <alignment horizontal="left" vertical="center" wrapText="1"/>
    </xf>
    <xf numFmtId="0" fontId="4" fillId="0" borderId="2" xfId="0" applyFont="1" applyBorder="1" applyAlignment="1">
      <alignment horizontal="left" vertical="center" wrapText="1"/>
    </xf>
    <xf numFmtId="0" fontId="11" fillId="0" borderId="2" xfId="0" applyFont="1" applyBorder="1" applyAlignment="1">
      <alignment horizontal="left" vertical="center" wrapText="1"/>
    </xf>
    <xf numFmtId="0" fontId="12" fillId="0" borderId="2" xfId="0" applyFont="1" applyBorder="1" applyAlignment="1">
      <alignment vertical="center" wrapText="1"/>
    </xf>
    <xf numFmtId="0" fontId="12" fillId="0" borderId="2" xfId="0" applyFont="1" applyBorder="1" applyAlignment="1">
      <alignment wrapText="1"/>
    </xf>
    <xf numFmtId="9" fontId="4" fillId="0" borderId="2" xfId="2" applyNumberFormat="1" applyFont="1" applyBorder="1" applyAlignment="1">
      <alignment horizontal="left" vertical="center" wrapText="1"/>
    </xf>
    <xf numFmtId="0" fontId="13" fillId="0" borderId="0" xfId="0" applyFont="1" applyBorder="1" applyAlignment="1">
      <alignment horizontal="left" vertical="center" wrapText="1"/>
    </xf>
    <xf numFmtId="0" fontId="14" fillId="0" borderId="0" xfId="0" applyFont="1" applyBorder="1" applyAlignment="1">
      <alignment horizontal="left" vertical="center" wrapText="1"/>
    </xf>
    <xf numFmtId="0" fontId="12" fillId="3"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12" fillId="0" borderId="2" xfId="0" applyFont="1" applyBorder="1" applyAlignment="1">
      <alignment horizontal="center" vertical="center" wrapText="1"/>
    </xf>
    <xf numFmtId="0" fontId="3" fillId="0" borderId="2" xfId="0" applyFont="1" applyBorder="1" applyAlignment="1">
      <alignment horizontal="center" vertical="center" wrapText="1"/>
    </xf>
    <xf numFmtId="0" fontId="4" fillId="0" borderId="2" xfId="0" applyFont="1" applyBorder="1" applyAlignment="1">
      <alignment horizontal="center" vertical="center" wrapText="1"/>
    </xf>
    <xf numFmtId="0" fontId="15" fillId="0" borderId="2" xfId="0" applyFont="1" applyBorder="1" applyAlignment="1">
      <alignment horizontal="center" vertical="center" wrapText="1"/>
    </xf>
    <xf numFmtId="9" fontId="4" fillId="0" borderId="2" xfId="2" applyFont="1" applyBorder="1" applyAlignment="1">
      <alignment horizontal="center" vertical="center" wrapText="1"/>
    </xf>
    <xf numFmtId="9" fontId="4" fillId="0" borderId="2" xfId="2" applyNumberFormat="1" applyFont="1" applyBorder="1" applyAlignment="1">
      <alignment horizontal="center" vertical="center" wrapText="1"/>
    </xf>
    <xf numFmtId="0" fontId="0" fillId="0" borderId="0" xfId="0" applyAlignment="1">
      <alignment horizontal="right"/>
    </xf>
    <xf numFmtId="0" fontId="4" fillId="0" borderId="0" xfId="0" applyFont="1" applyAlignment="1">
      <alignment horizontal="left" vertical="top"/>
    </xf>
    <xf numFmtId="0" fontId="4" fillId="0" borderId="0" xfId="0" applyFont="1"/>
    <xf numFmtId="0" fontId="4" fillId="0" borderId="0" xfId="0" applyFont="1" applyAlignment="1">
      <alignment horizontal="right"/>
    </xf>
    <xf numFmtId="0" fontId="4" fillId="0" borderId="0" xfId="0" applyFont="1" applyAlignment="1">
      <alignment horizontal="left" wrapText="1"/>
    </xf>
    <xf numFmtId="0" fontId="9" fillId="0" borderId="0" xfId="0" applyFont="1"/>
    <xf numFmtId="0" fontId="4" fillId="0" borderId="4" xfId="0" applyFont="1" applyBorder="1" applyAlignment="1">
      <alignment horizontal="left" vertical="top" wrapText="1"/>
    </xf>
    <xf numFmtId="0" fontId="4" fillId="0" borderId="3" xfId="0" applyFont="1" applyBorder="1" applyAlignment="1">
      <alignment horizontal="left" vertical="top" wrapText="1"/>
    </xf>
    <xf numFmtId="0" fontId="4" fillId="0" borderId="5" xfId="0" applyFont="1" applyBorder="1" applyAlignment="1">
      <alignment horizontal="left" vertical="top" wrapText="1"/>
    </xf>
    <xf numFmtId="0" fontId="3" fillId="0" borderId="0" xfId="0" applyFont="1" applyFill="1" applyBorder="1" applyAlignment="1">
      <alignment horizontal="left" vertical="top"/>
    </xf>
    <xf numFmtId="0" fontId="0" fillId="0" borderId="4" xfId="0" applyBorder="1" applyAlignment="1">
      <alignment horizontal="left" vertical="top" wrapText="1"/>
    </xf>
    <xf numFmtId="0" fontId="0" fillId="0" borderId="3"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0" xfId="0" applyBorder="1" applyAlignment="1">
      <alignment horizontal="right"/>
    </xf>
    <xf numFmtId="0" fontId="4" fillId="0" borderId="0" xfId="0" applyFont="1" applyAlignment="1">
      <alignment horizontal="left" vertical="top" wrapText="1"/>
    </xf>
    <xf numFmtId="0" fontId="0" fillId="0" borderId="0" xfId="0" applyAlignment="1">
      <alignment horizontal="left" vertical="top" wrapText="1"/>
    </xf>
    <xf numFmtId="0" fontId="4" fillId="0" borderId="2" xfId="0" applyFont="1" applyBorder="1" applyAlignment="1">
      <alignment horizontal="left" vertical="top" wrapText="1"/>
    </xf>
    <xf numFmtId="0" fontId="0" fillId="0" borderId="2" xfId="0" applyBorder="1" applyAlignment="1">
      <alignment horizontal="left" vertical="top" wrapText="1"/>
    </xf>
    <xf numFmtId="9" fontId="0" fillId="0" borderId="2" xfId="0" applyNumberFormat="1" applyBorder="1" applyAlignment="1">
      <alignment horizontal="right"/>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752475</xdr:colOff>
      <xdr:row>0</xdr:row>
      <xdr:rowOff>28575</xdr:rowOff>
    </xdr:from>
    <xdr:to>
      <xdr:col>1</xdr:col>
      <xdr:colOff>1838325</xdr:colOff>
      <xdr:row>0</xdr:row>
      <xdr:rowOff>481013</xdr:rowOff>
    </xdr:to>
    <xdr:pic>
      <xdr:nvPicPr>
        <xdr:cNvPr id="2" name="Picture 1" descr="C:\Users\elw14\AppData\Local\Temp\Temp1_vt-print-logo-formats (1).zip\Print Versions\Standard Logo\Standard_CMYK.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43025" y="28575"/>
          <a:ext cx="1085850" cy="452438"/>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42"/>
  <sheetViews>
    <sheetView showGridLines="0" tabSelected="1" showRuler="0" zoomScaleNormal="100" workbookViewId="0">
      <selection sqref="A1:XFD1"/>
    </sheetView>
  </sheetViews>
  <sheetFormatPr defaultColWidth="0" defaultRowHeight="12.75" customHeight="1" zeroHeight="1" x14ac:dyDescent="0.2"/>
  <cols>
    <col min="1" max="1" width="8.85546875" style="3" customWidth="1"/>
    <col min="2" max="2" width="27.85546875" customWidth="1"/>
    <col min="3" max="3" width="12.42578125" customWidth="1"/>
    <col min="4" max="4" width="14.7109375" customWidth="1"/>
    <col min="5" max="6" width="15.42578125" customWidth="1"/>
    <col min="7" max="7" width="0.7109375" customWidth="1"/>
  </cols>
  <sheetData>
    <row r="1" spans="1:6" s="1" customFormat="1" ht="39.75" customHeight="1" x14ac:dyDescent="0.2">
      <c r="A1" s="1" t="s">
        <v>0</v>
      </c>
    </row>
    <row r="2" spans="1:6" ht="18" x14ac:dyDescent="0.2">
      <c r="A2" s="2" t="s">
        <v>1</v>
      </c>
      <c r="B2" s="2"/>
      <c r="C2" s="2"/>
      <c r="D2" s="2"/>
      <c r="E2" s="2"/>
      <c r="F2" s="2"/>
    </row>
    <row r="3" spans="1:6" x14ac:dyDescent="0.2"/>
    <row r="4" spans="1:6" ht="50.25" customHeight="1" x14ac:dyDescent="0.2">
      <c r="A4" s="4" t="s">
        <v>2</v>
      </c>
      <c r="B4" s="5" t="s">
        <v>3</v>
      </c>
      <c r="C4" s="6"/>
      <c r="D4" s="6"/>
      <c r="E4" s="6"/>
      <c r="F4" s="6"/>
    </row>
    <row r="5" spans="1:6" x14ac:dyDescent="0.2">
      <c r="A5" s="4" t="s">
        <v>2</v>
      </c>
      <c r="B5" s="7"/>
      <c r="C5" s="8" t="s">
        <v>4</v>
      </c>
      <c r="D5" s="8"/>
      <c r="E5" s="8" t="s">
        <v>5</v>
      </c>
      <c r="F5" s="8"/>
    </row>
    <row r="6" spans="1:6" x14ac:dyDescent="0.2">
      <c r="A6" s="4" t="s">
        <v>2</v>
      </c>
      <c r="B6" s="9"/>
      <c r="C6" s="10" t="s">
        <v>6</v>
      </c>
      <c r="D6" s="10" t="s">
        <v>7</v>
      </c>
      <c r="E6" s="10" t="s">
        <v>6</v>
      </c>
      <c r="F6" s="10" t="s">
        <v>7</v>
      </c>
    </row>
    <row r="7" spans="1:6" x14ac:dyDescent="0.2">
      <c r="A7" s="4" t="s">
        <v>2</v>
      </c>
      <c r="B7" s="11" t="s">
        <v>8</v>
      </c>
      <c r="C7" s="12"/>
      <c r="D7" s="12"/>
      <c r="E7" s="12"/>
      <c r="F7" s="12"/>
    </row>
    <row r="8" spans="1:6" ht="25.5" x14ac:dyDescent="0.2">
      <c r="A8" s="4" t="s">
        <v>2</v>
      </c>
      <c r="B8" s="13" t="s">
        <v>9</v>
      </c>
      <c r="C8">
        <v>3874</v>
      </c>
      <c r="D8" s="14">
        <v>2958</v>
      </c>
      <c r="E8" s="14">
        <v>3</v>
      </c>
      <c r="F8" s="14">
        <v>1</v>
      </c>
    </row>
    <row r="9" spans="1:6" x14ac:dyDescent="0.2">
      <c r="A9" s="4" t="s">
        <v>2</v>
      </c>
      <c r="B9" s="15" t="s">
        <v>10</v>
      </c>
      <c r="C9" s="14">
        <v>368</v>
      </c>
      <c r="D9" s="14">
        <v>198</v>
      </c>
      <c r="E9" s="14">
        <v>6</v>
      </c>
      <c r="F9" s="14">
        <v>4</v>
      </c>
    </row>
    <row r="10" spans="1:6" x14ac:dyDescent="0.2">
      <c r="A10" s="4" t="s">
        <v>2</v>
      </c>
      <c r="B10" s="15" t="s">
        <v>11</v>
      </c>
      <c r="C10" s="14">
        <v>10832</v>
      </c>
      <c r="D10" s="14">
        <v>8325</v>
      </c>
      <c r="E10" s="14">
        <v>357</v>
      </c>
      <c r="F10" s="14">
        <v>194</v>
      </c>
    </row>
    <row r="11" spans="1:6" x14ac:dyDescent="0.2">
      <c r="A11" s="4" t="s">
        <v>2</v>
      </c>
      <c r="B11" s="16" t="s">
        <v>12</v>
      </c>
      <c r="C11" s="17">
        <f>SUM(C8:C10)</f>
        <v>15074</v>
      </c>
      <c r="D11" s="17">
        <f>SUM(D8:D10)</f>
        <v>11481</v>
      </c>
      <c r="E11" s="17">
        <f>SUM(E8:E10)</f>
        <v>366</v>
      </c>
      <c r="F11" s="17">
        <f>SUM(F8:F10)</f>
        <v>199</v>
      </c>
    </row>
    <row r="12" spans="1:6" ht="25.5" x14ac:dyDescent="0.2">
      <c r="A12" s="4" t="s">
        <v>2</v>
      </c>
      <c r="B12" s="13" t="s">
        <v>13</v>
      </c>
      <c r="C12" s="14">
        <v>29</v>
      </c>
      <c r="D12" s="14">
        <v>19</v>
      </c>
      <c r="E12" s="14">
        <v>14</v>
      </c>
      <c r="F12" s="14">
        <v>11</v>
      </c>
    </row>
    <row r="13" spans="1:6" x14ac:dyDescent="0.2">
      <c r="A13" s="4" t="s">
        <v>2</v>
      </c>
      <c r="B13" s="16" t="s">
        <v>14</v>
      </c>
      <c r="C13" s="17">
        <f>SUM(C11:C12)</f>
        <v>15103</v>
      </c>
      <c r="D13" s="17">
        <f>SUM(D11:D12)</f>
        <v>11500</v>
      </c>
      <c r="E13" s="17">
        <f>SUM(E11:E12)</f>
        <v>380</v>
      </c>
      <c r="F13" s="17">
        <f>SUM(F11:F12)</f>
        <v>210</v>
      </c>
    </row>
    <row r="14" spans="1:6" x14ac:dyDescent="0.2">
      <c r="A14" s="4" t="s">
        <v>2</v>
      </c>
      <c r="B14" s="11" t="s">
        <v>15</v>
      </c>
      <c r="C14" s="18"/>
      <c r="D14" s="18"/>
      <c r="E14" s="18"/>
      <c r="F14" s="18"/>
    </row>
    <row r="15" spans="1:6" x14ac:dyDescent="0.2">
      <c r="A15" s="4" t="s">
        <v>2</v>
      </c>
      <c r="B15" s="19" t="s">
        <v>16</v>
      </c>
      <c r="C15" s="20">
        <v>774</v>
      </c>
      <c r="D15" s="20">
        <v>637</v>
      </c>
      <c r="E15" s="20">
        <v>250</v>
      </c>
      <c r="F15" s="20">
        <v>231</v>
      </c>
    </row>
    <row r="16" spans="1:6" x14ac:dyDescent="0.2">
      <c r="A16" s="4" t="s">
        <v>2</v>
      </c>
      <c r="B16" s="19" t="s">
        <v>11</v>
      </c>
      <c r="C16" s="20">
        <v>1997</v>
      </c>
      <c r="D16" s="20">
        <v>1553</v>
      </c>
      <c r="E16" s="20">
        <v>1073</v>
      </c>
      <c r="F16" s="20">
        <v>732</v>
      </c>
    </row>
    <row r="17" spans="1:6" ht="25.5" x14ac:dyDescent="0.2">
      <c r="A17" s="4" t="s">
        <v>2</v>
      </c>
      <c r="B17" s="21" t="s">
        <v>17</v>
      </c>
      <c r="C17" s="20"/>
      <c r="D17" s="20"/>
      <c r="E17" s="20"/>
      <c r="F17" s="20"/>
    </row>
    <row r="18" spans="1:6" x14ac:dyDescent="0.2">
      <c r="A18" s="4" t="s">
        <v>2</v>
      </c>
      <c r="B18" s="16" t="s">
        <v>18</v>
      </c>
      <c r="C18" s="22">
        <f>SUM(C15:C17)</f>
        <v>2771</v>
      </c>
      <c r="D18" s="22">
        <f>SUM(D15:D17)</f>
        <v>2190</v>
      </c>
      <c r="E18" s="22">
        <f>SUM(E15:E17)</f>
        <v>1323</v>
      </c>
      <c r="F18" s="22">
        <f>SUM(F15:F17)</f>
        <v>963</v>
      </c>
    </row>
    <row r="19" spans="1:6" x14ac:dyDescent="0.2">
      <c r="A19" s="4" t="s">
        <v>2</v>
      </c>
      <c r="B19" s="23" t="s">
        <v>19</v>
      </c>
      <c r="C19" s="23"/>
      <c r="D19" s="23"/>
      <c r="E19" s="23"/>
      <c r="F19" s="24">
        <f>SUM(C13:F13)</f>
        <v>27193</v>
      </c>
    </row>
    <row r="20" spans="1:6" x14ac:dyDescent="0.2">
      <c r="A20" s="4" t="s">
        <v>2</v>
      </c>
      <c r="B20" s="25" t="s">
        <v>20</v>
      </c>
      <c r="C20" s="25"/>
      <c r="D20" s="25"/>
      <c r="E20" s="25"/>
      <c r="F20" s="26">
        <f>SUM(C18:F18)</f>
        <v>7247</v>
      </c>
    </row>
    <row r="21" spans="1:6" x14ac:dyDescent="0.2">
      <c r="A21" s="4" t="s">
        <v>2</v>
      </c>
      <c r="B21" s="27" t="s">
        <v>21</v>
      </c>
      <c r="C21" s="27"/>
      <c r="D21" s="27"/>
      <c r="E21" s="27"/>
      <c r="F21" s="28">
        <f>SUM(F19:F20)</f>
        <v>34440</v>
      </c>
    </row>
    <row r="22" spans="1:6" x14ac:dyDescent="0.2"/>
    <row r="23" spans="1:6" ht="91.5" customHeight="1" x14ac:dyDescent="0.2">
      <c r="A23" s="4" t="s">
        <v>22</v>
      </c>
      <c r="B23" s="5" t="s">
        <v>23</v>
      </c>
      <c r="C23" s="29"/>
      <c r="D23" s="29"/>
      <c r="E23" s="29"/>
      <c r="F23" s="29"/>
    </row>
    <row r="24" spans="1:6" ht="60" x14ac:dyDescent="0.2">
      <c r="A24" s="4" t="s">
        <v>22</v>
      </c>
      <c r="B24" s="30"/>
      <c r="C24" s="30"/>
      <c r="D24" s="31" t="s">
        <v>24</v>
      </c>
      <c r="E24" s="31" t="s">
        <v>25</v>
      </c>
      <c r="F24" s="31" t="s">
        <v>26</v>
      </c>
    </row>
    <row r="25" spans="1:6" x14ac:dyDescent="0.2">
      <c r="A25" s="4" t="s">
        <v>22</v>
      </c>
      <c r="B25" s="32" t="s">
        <v>27</v>
      </c>
      <c r="C25" s="32"/>
      <c r="D25" s="33">
        <v>478</v>
      </c>
      <c r="E25" s="33">
        <v>1749</v>
      </c>
      <c r="F25" s="33"/>
    </row>
    <row r="26" spans="1:6" x14ac:dyDescent="0.2">
      <c r="A26" s="4" t="s">
        <v>22</v>
      </c>
      <c r="B26" s="34" t="s">
        <v>28</v>
      </c>
      <c r="C26" s="35"/>
      <c r="D26" s="33">
        <v>417</v>
      </c>
      <c r="E26" s="33">
        <v>1635</v>
      </c>
      <c r="F26" s="33"/>
    </row>
    <row r="27" spans="1:6" x14ac:dyDescent="0.2">
      <c r="A27" s="4" t="s">
        <v>22</v>
      </c>
      <c r="B27" s="36" t="s">
        <v>29</v>
      </c>
      <c r="C27" s="36"/>
      <c r="D27" s="33">
        <v>264</v>
      </c>
      <c r="E27" s="33">
        <v>1087</v>
      </c>
      <c r="F27" s="33"/>
    </row>
    <row r="28" spans="1:6" x14ac:dyDescent="0.2">
      <c r="A28" s="4" t="s">
        <v>22</v>
      </c>
      <c r="B28" s="37" t="s">
        <v>30</v>
      </c>
      <c r="C28" s="35"/>
      <c r="D28" s="33">
        <v>4531</v>
      </c>
      <c r="E28" s="33">
        <v>17907</v>
      </c>
      <c r="F28" s="33"/>
    </row>
    <row r="29" spans="1:6" ht="15" customHeight="1" x14ac:dyDescent="0.2">
      <c r="A29" s="4" t="s">
        <v>22</v>
      </c>
      <c r="B29" s="36" t="s">
        <v>31</v>
      </c>
      <c r="C29" s="36"/>
      <c r="D29" s="33">
        <v>9</v>
      </c>
      <c r="E29" s="33">
        <v>39</v>
      </c>
      <c r="F29" s="33"/>
    </row>
    <row r="30" spans="1:6" x14ac:dyDescent="0.2">
      <c r="A30" s="4" t="s">
        <v>22</v>
      </c>
      <c r="B30" s="36" t="s">
        <v>32</v>
      </c>
      <c r="C30" s="36"/>
      <c r="D30" s="33">
        <v>620</v>
      </c>
      <c r="E30" s="33">
        <v>2666</v>
      </c>
      <c r="F30" s="33"/>
    </row>
    <row r="31" spans="1:6" ht="26.25" customHeight="1" x14ac:dyDescent="0.2">
      <c r="A31" s="4" t="s">
        <v>22</v>
      </c>
      <c r="B31" s="38" t="s">
        <v>33</v>
      </c>
      <c r="C31" s="39"/>
      <c r="D31" s="33">
        <v>5</v>
      </c>
      <c r="E31" s="33">
        <v>32</v>
      </c>
      <c r="F31" s="33"/>
    </row>
    <row r="32" spans="1:6" x14ac:dyDescent="0.2">
      <c r="A32" s="4" t="s">
        <v>22</v>
      </c>
      <c r="B32" s="36" t="s">
        <v>34</v>
      </c>
      <c r="C32" s="36"/>
      <c r="D32" s="33">
        <v>284</v>
      </c>
      <c r="E32" s="33">
        <v>1209</v>
      </c>
      <c r="F32" s="33"/>
    </row>
    <row r="33" spans="1:6" x14ac:dyDescent="0.2">
      <c r="A33" s="4" t="s">
        <v>22</v>
      </c>
      <c r="B33" s="36" t="s">
        <v>35</v>
      </c>
      <c r="C33" s="36"/>
      <c r="D33" s="33">
        <v>228</v>
      </c>
      <c r="E33" s="33">
        <v>796</v>
      </c>
      <c r="F33" s="33"/>
    </row>
    <row r="34" spans="1:6" x14ac:dyDescent="0.2">
      <c r="A34" s="4" t="s">
        <v>22</v>
      </c>
      <c r="B34" s="40" t="s">
        <v>36</v>
      </c>
      <c r="C34" s="40"/>
      <c r="D34" s="41">
        <f>SUM(D25:D33)</f>
        <v>6836</v>
      </c>
      <c r="E34" s="41">
        <f>SUM(E25:E33)</f>
        <v>27120</v>
      </c>
      <c r="F34" s="41">
        <f>SUM(F25:F33)</f>
        <v>0</v>
      </c>
    </row>
    <row r="35" spans="1:6" x14ac:dyDescent="0.2"/>
    <row r="36" spans="1:6" ht="15.75" x14ac:dyDescent="0.25">
      <c r="B36" s="42" t="s">
        <v>37</v>
      </c>
    </row>
    <row r="37" spans="1:6" x14ac:dyDescent="0.2">
      <c r="A37" s="4" t="s">
        <v>38</v>
      </c>
      <c r="B37" s="43" t="s">
        <v>39</v>
      </c>
      <c r="F37" s="44"/>
    </row>
    <row r="38" spans="1:6" x14ac:dyDescent="0.2">
      <c r="A38" s="4" t="s">
        <v>38</v>
      </c>
      <c r="B38" s="45" t="s">
        <v>40</v>
      </c>
      <c r="C38" s="46"/>
      <c r="F38" s="44"/>
    </row>
    <row r="39" spans="1:6" x14ac:dyDescent="0.2">
      <c r="A39" s="4" t="s">
        <v>38</v>
      </c>
      <c r="B39" s="45" t="s">
        <v>41</v>
      </c>
      <c r="C39" s="46">
        <v>49</v>
      </c>
      <c r="F39" s="44"/>
    </row>
    <row r="40" spans="1:6" x14ac:dyDescent="0.2">
      <c r="A40" s="4" t="s">
        <v>38</v>
      </c>
      <c r="B40" s="45" t="s">
        <v>42</v>
      </c>
      <c r="C40" s="46">
        <v>5952</v>
      </c>
      <c r="F40" s="44"/>
    </row>
    <row r="41" spans="1:6" x14ac:dyDescent="0.2">
      <c r="A41" s="4" t="s">
        <v>38</v>
      </c>
      <c r="B41" s="45" t="s">
        <v>43</v>
      </c>
      <c r="C41" s="46">
        <v>267</v>
      </c>
      <c r="F41" s="44"/>
    </row>
    <row r="42" spans="1:6" x14ac:dyDescent="0.2">
      <c r="A42" s="4" t="s">
        <v>38</v>
      </c>
      <c r="B42" s="45" t="s">
        <v>44</v>
      </c>
      <c r="C42" s="46">
        <v>1514</v>
      </c>
      <c r="F42" s="44"/>
    </row>
    <row r="43" spans="1:6" x14ac:dyDescent="0.2">
      <c r="A43" s="4" t="s">
        <v>38</v>
      </c>
      <c r="B43" s="45" t="s">
        <v>45</v>
      </c>
      <c r="C43" s="46">
        <v>40</v>
      </c>
      <c r="F43" s="44"/>
    </row>
    <row r="44" spans="1:6" ht="25.5" x14ac:dyDescent="0.2">
      <c r="A44" s="4" t="s">
        <v>38</v>
      </c>
      <c r="B44" s="47" t="s">
        <v>46</v>
      </c>
      <c r="C44" s="46">
        <v>516</v>
      </c>
      <c r="F44" s="44"/>
    </row>
    <row r="45" spans="1:6" ht="25.5" x14ac:dyDescent="0.2">
      <c r="A45" s="4" t="s">
        <v>38</v>
      </c>
      <c r="B45" s="47" t="s">
        <v>47</v>
      </c>
      <c r="C45" s="46">
        <v>119</v>
      </c>
      <c r="F45" s="44"/>
    </row>
    <row r="46" spans="1:6" x14ac:dyDescent="0.2">
      <c r="A46" s="4" t="s">
        <v>38</v>
      </c>
      <c r="B46" s="48" t="s">
        <v>48</v>
      </c>
      <c r="C46" s="46"/>
      <c r="F46" s="44"/>
    </row>
    <row r="47" spans="1:6" x14ac:dyDescent="0.2"/>
    <row r="48" spans="1:6" ht="15.75" x14ac:dyDescent="0.2">
      <c r="B48" s="49"/>
      <c r="C48" s="50"/>
      <c r="D48" s="50"/>
      <c r="E48" s="50"/>
      <c r="F48" s="50"/>
    </row>
    <row r="49" spans="1:256" ht="15.75" x14ac:dyDescent="0.2">
      <c r="B49" s="49" t="s">
        <v>49</v>
      </c>
      <c r="C49" s="50"/>
      <c r="D49" s="50"/>
      <c r="E49" s="50"/>
      <c r="F49" s="50"/>
    </row>
    <row r="50" spans="1:256" ht="54.75" customHeight="1" x14ac:dyDescent="0.2">
      <c r="B50" s="51" t="s">
        <v>50</v>
      </c>
      <c r="C50" s="51"/>
      <c r="D50" s="51"/>
      <c r="E50" s="51"/>
      <c r="F50" s="51"/>
    </row>
    <row r="51" spans="1:256" ht="54.75" customHeight="1" x14ac:dyDescent="0.2">
      <c r="B51" s="52" t="s">
        <v>51</v>
      </c>
      <c r="C51" s="52"/>
      <c r="D51" s="50"/>
      <c r="E51" s="50"/>
      <c r="F51" s="50"/>
    </row>
    <row r="52" spans="1:256" s="54" customFormat="1" ht="54.75" customHeight="1" x14ac:dyDescent="0.2">
      <c r="A52" s="3"/>
      <c r="B52" s="53" t="s">
        <v>52</v>
      </c>
      <c r="C52" s="53"/>
      <c r="D52" s="53"/>
      <c r="E52" s="53"/>
      <c r="F52" s="53"/>
      <c r="G52" s="53"/>
      <c r="H52" s="53"/>
      <c r="I52" s="53"/>
      <c r="J52" s="53"/>
      <c r="K52" s="53"/>
      <c r="L52" s="53"/>
      <c r="M52" s="53"/>
      <c r="N52" s="53"/>
      <c r="O52" s="53"/>
      <c r="P52" s="53"/>
      <c r="Q52" s="53"/>
      <c r="R52" s="53"/>
      <c r="S52" s="53"/>
      <c r="T52" s="53"/>
      <c r="U52" s="53"/>
      <c r="V52" s="53"/>
      <c r="W52" s="53"/>
      <c r="X52" s="53"/>
      <c r="Y52" s="53"/>
      <c r="Z52" s="53"/>
      <c r="AA52" s="53"/>
      <c r="AB52" s="53"/>
      <c r="AC52" s="53"/>
      <c r="AD52" s="53"/>
      <c r="AE52" s="53"/>
      <c r="AF52" s="53"/>
      <c r="AG52" s="53"/>
      <c r="AH52" s="53"/>
      <c r="AI52" s="53"/>
      <c r="AJ52" s="53"/>
      <c r="AK52" s="53"/>
      <c r="AL52" s="53"/>
      <c r="AM52" s="53"/>
      <c r="AN52" s="53"/>
      <c r="AO52" s="53"/>
      <c r="AP52" s="53"/>
      <c r="AQ52" s="53"/>
      <c r="AR52" s="53"/>
      <c r="AS52" s="53"/>
      <c r="AT52" s="53"/>
      <c r="AU52" s="53"/>
      <c r="AV52" s="53"/>
      <c r="AW52" s="53"/>
      <c r="AX52" s="53"/>
      <c r="AY52" s="53"/>
      <c r="AZ52" s="53"/>
      <c r="BA52" s="53"/>
      <c r="BB52" s="53"/>
      <c r="BC52" s="53"/>
      <c r="BD52" s="53"/>
      <c r="BE52" s="53"/>
      <c r="BF52" s="53"/>
      <c r="BG52" s="53"/>
      <c r="BH52" s="53"/>
      <c r="BI52" s="53"/>
      <c r="BJ52" s="53"/>
      <c r="BK52" s="53"/>
      <c r="BL52" s="53"/>
      <c r="BM52" s="53"/>
      <c r="BN52" s="53"/>
      <c r="BO52" s="53"/>
      <c r="BP52" s="53"/>
      <c r="BQ52" s="53"/>
      <c r="BR52" s="53"/>
      <c r="BS52" s="53"/>
      <c r="BT52" s="53"/>
      <c r="BU52" s="53"/>
      <c r="BV52" s="53"/>
      <c r="BW52" s="53"/>
      <c r="BX52" s="53"/>
      <c r="BY52" s="53"/>
      <c r="BZ52" s="53"/>
      <c r="CA52" s="53"/>
      <c r="CB52" s="53"/>
      <c r="CC52" s="53"/>
      <c r="CD52" s="53"/>
      <c r="CE52" s="53"/>
      <c r="CF52" s="53"/>
      <c r="CG52" s="53"/>
      <c r="CH52" s="53"/>
      <c r="CI52" s="53"/>
      <c r="CJ52" s="53"/>
      <c r="CK52" s="53"/>
      <c r="CL52" s="53"/>
      <c r="CM52" s="53"/>
      <c r="CN52" s="53"/>
      <c r="CO52" s="53"/>
      <c r="CP52" s="53"/>
      <c r="CQ52" s="53"/>
      <c r="CR52" s="53"/>
      <c r="CS52" s="53"/>
      <c r="CT52" s="53"/>
      <c r="CU52" s="53"/>
      <c r="CV52" s="53"/>
      <c r="CW52" s="53"/>
      <c r="CX52" s="53"/>
      <c r="CY52" s="53"/>
      <c r="CZ52" s="53"/>
      <c r="DA52" s="53"/>
      <c r="DB52" s="53"/>
      <c r="DC52" s="53"/>
      <c r="DD52" s="53"/>
      <c r="DE52" s="53"/>
      <c r="DF52" s="53"/>
      <c r="DG52" s="53"/>
      <c r="DH52" s="53"/>
      <c r="DI52" s="53"/>
      <c r="DJ52" s="53"/>
      <c r="DK52" s="53"/>
      <c r="DL52" s="53"/>
      <c r="DM52" s="53"/>
      <c r="DN52" s="53"/>
      <c r="DO52" s="53"/>
      <c r="DP52" s="53"/>
      <c r="DQ52" s="53"/>
      <c r="DR52" s="53"/>
      <c r="DS52" s="53"/>
      <c r="DT52" s="53"/>
      <c r="DU52" s="53"/>
      <c r="DV52" s="53"/>
      <c r="DW52" s="53"/>
      <c r="DX52" s="53"/>
      <c r="DY52" s="53"/>
      <c r="DZ52" s="53"/>
      <c r="EA52" s="53"/>
      <c r="EB52" s="53"/>
      <c r="EC52" s="53"/>
      <c r="ED52" s="53"/>
      <c r="EE52" s="53"/>
      <c r="EF52" s="53"/>
      <c r="EG52" s="53"/>
      <c r="EH52" s="53"/>
      <c r="EI52" s="53"/>
      <c r="EJ52" s="53"/>
      <c r="EK52" s="53"/>
      <c r="EL52" s="53"/>
      <c r="EM52" s="53"/>
      <c r="EN52" s="53"/>
      <c r="EO52" s="53"/>
      <c r="EP52" s="53"/>
      <c r="EQ52" s="53"/>
      <c r="ER52" s="53"/>
      <c r="ES52" s="53"/>
      <c r="ET52" s="53"/>
      <c r="EU52" s="53"/>
      <c r="EV52" s="53"/>
      <c r="EW52" s="53"/>
      <c r="EX52" s="53"/>
      <c r="EY52" s="53"/>
      <c r="EZ52" s="53"/>
      <c r="FA52" s="53"/>
      <c r="FB52" s="53"/>
      <c r="FC52" s="53"/>
      <c r="FD52" s="53"/>
      <c r="FE52" s="53"/>
      <c r="FF52" s="53"/>
      <c r="FG52" s="53"/>
      <c r="FH52" s="53"/>
      <c r="FI52" s="53"/>
      <c r="FJ52" s="53"/>
      <c r="FK52" s="53"/>
      <c r="FL52" s="53"/>
      <c r="FM52" s="53"/>
      <c r="FN52" s="53"/>
      <c r="FO52" s="53"/>
      <c r="FP52" s="53"/>
      <c r="FQ52" s="53"/>
      <c r="FR52" s="53"/>
      <c r="FS52" s="53"/>
      <c r="FT52" s="53"/>
      <c r="FU52" s="53"/>
      <c r="FV52" s="53"/>
      <c r="FW52" s="53"/>
      <c r="FX52" s="53"/>
      <c r="FY52" s="53"/>
      <c r="FZ52" s="53"/>
      <c r="GA52" s="53"/>
      <c r="GB52" s="53"/>
      <c r="GC52" s="53"/>
      <c r="GD52" s="53"/>
      <c r="GE52" s="53"/>
      <c r="GF52" s="53"/>
      <c r="GG52" s="53"/>
      <c r="GH52" s="53"/>
      <c r="GI52" s="53"/>
      <c r="GJ52" s="53"/>
      <c r="GK52" s="53"/>
      <c r="GL52" s="53"/>
      <c r="GM52" s="53"/>
      <c r="GN52" s="53"/>
      <c r="GO52" s="53"/>
      <c r="GP52" s="53"/>
      <c r="GQ52" s="53"/>
      <c r="GR52" s="53"/>
      <c r="GS52" s="53"/>
      <c r="GT52" s="53"/>
      <c r="GU52" s="53"/>
      <c r="GV52" s="53"/>
      <c r="GW52" s="53"/>
      <c r="GX52" s="53"/>
      <c r="GY52" s="53"/>
      <c r="GZ52" s="53"/>
      <c r="HA52" s="53"/>
      <c r="HB52" s="53"/>
      <c r="HC52" s="53"/>
      <c r="HD52" s="53"/>
      <c r="HE52" s="53"/>
      <c r="HF52" s="53"/>
      <c r="HG52" s="53"/>
      <c r="HH52" s="53"/>
      <c r="HI52" s="53"/>
      <c r="HJ52" s="53"/>
      <c r="HK52" s="53"/>
      <c r="HL52" s="53"/>
      <c r="HM52" s="53"/>
      <c r="HN52" s="53"/>
      <c r="HO52" s="53"/>
      <c r="HP52" s="53"/>
      <c r="HQ52" s="53"/>
      <c r="HR52" s="53"/>
      <c r="HS52" s="53"/>
      <c r="HT52" s="53"/>
      <c r="HU52" s="53"/>
      <c r="HV52" s="53"/>
      <c r="HW52" s="53"/>
      <c r="HX52" s="53"/>
      <c r="HY52" s="53"/>
      <c r="HZ52" s="53"/>
      <c r="IA52" s="53"/>
      <c r="IB52" s="53"/>
      <c r="IC52" s="53"/>
      <c r="ID52" s="53"/>
      <c r="IE52" s="53"/>
      <c r="IF52" s="53"/>
      <c r="IG52" s="53"/>
      <c r="IH52" s="53"/>
      <c r="II52" s="53"/>
      <c r="IJ52" s="53"/>
      <c r="IK52" s="53"/>
      <c r="IL52" s="53"/>
      <c r="IM52" s="53"/>
      <c r="IN52" s="53"/>
      <c r="IO52" s="53"/>
      <c r="IP52" s="53"/>
      <c r="IQ52" s="53"/>
      <c r="IR52" s="53"/>
      <c r="IS52" s="53"/>
      <c r="IT52" s="53"/>
      <c r="IU52" s="53"/>
      <c r="IV52" s="53"/>
    </row>
    <row r="53" spans="1:256" s="54" customFormat="1" ht="54.75" customHeight="1" x14ac:dyDescent="0.2">
      <c r="A53" s="3"/>
      <c r="B53" s="53"/>
      <c r="C53" s="53"/>
      <c r="D53" s="53"/>
      <c r="E53" s="53"/>
      <c r="F53" s="53"/>
      <c r="G53" s="53"/>
      <c r="H53" s="53"/>
      <c r="I53" s="53"/>
      <c r="J53" s="53"/>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3"/>
      <c r="AT53" s="53"/>
      <c r="AU53" s="53"/>
      <c r="AV53" s="53"/>
      <c r="AW53" s="53"/>
      <c r="AX53" s="53"/>
      <c r="AY53" s="53"/>
      <c r="AZ53" s="53"/>
      <c r="BA53" s="53"/>
      <c r="BB53" s="53"/>
      <c r="BC53" s="53"/>
      <c r="BD53" s="53"/>
      <c r="BE53" s="53"/>
      <c r="BF53" s="53"/>
      <c r="BG53" s="53"/>
      <c r="BH53" s="53"/>
      <c r="BI53" s="53"/>
      <c r="BJ53" s="53"/>
      <c r="BK53" s="53"/>
      <c r="BL53" s="53"/>
      <c r="BM53" s="53"/>
      <c r="BN53" s="53"/>
      <c r="BO53" s="53"/>
      <c r="BP53" s="53"/>
      <c r="BQ53" s="53"/>
      <c r="BR53" s="53"/>
      <c r="BS53" s="53"/>
      <c r="BT53" s="53"/>
      <c r="BU53" s="53"/>
      <c r="BV53" s="53"/>
      <c r="BW53" s="53"/>
      <c r="BX53" s="53"/>
      <c r="BY53" s="53"/>
      <c r="BZ53" s="53"/>
      <c r="CA53" s="53"/>
      <c r="CB53" s="53"/>
      <c r="CC53" s="53"/>
      <c r="CD53" s="53"/>
      <c r="CE53" s="53"/>
      <c r="CF53" s="53"/>
      <c r="CG53" s="53"/>
      <c r="CH53" s="53"/>
      <c r="CI53" s="53"/>
      <c r="CJ53" s="53"/>
      <c r="CK53" s="53"/>
      <c r="CL53" s="53"/>
      <c r="CM53" s="53"/>
      <c r="CN53" s="53"/>
      <c r="CO53" s="53"/>
      <c r="CP53" s="53"/>
      <c r="CQ53" s="53"/>
      <c r="CR53" s="53"/>
      <c r="CS53" s="53"/>
      <c r="CT53" s="53"/>
      <c r="CU53" s="53"/>
      <c r="CV53" s="53"/>
      <c r="CW53" s="53"/>
      <c r="CX53" s="53"/>
      <c r="CY53" s="53"/>
      <c r="CZ53" s="53"/>
      <c r="DA53" s="53"/>
      <c r="DB53" s="53"/>
      <c r="DC53" s="53"/>
      <c r="DD53" s="53"/>
      <c r="DE53" s="53"/>
      <c r="DF53" s="53"/>
      <c r="DG53" s="53"/>
      <c r="DH53" s="53"/>
      <c r="DI53" s="53"/>
      <c r="DJ53" s="53"/>
      <c r="DK53" s="53"/>
      <c r="DL53" s="53"/>
      <c r="DM53" s="53"/>
      <c r="DN53" s="53"/>
      <c r="DO53" s="53"/>
      <c r="DP53" s="53"/>
      <c r="DQ53" s="53"/>
      <c r="DR53" s="53"/>
      <c r="DS53" s="53"/>
      <c r="DT53" s="53"/>
      <c r="DU53" s="53"/>
      <c r="DV53" s="53"/>
      <c r="DW53" s="53"/>
      <c r="DX53" s="53"/>
      <c r="DY53" s="53"/>
      <c r="DZ53" s="53"/>
      <c r="EA53" s="53"/>
      <c r="EB53" s="53"/>
      <c r="EC53" s="53"/>
      <c r="ED53" s="53"/>
      <c r="EE53" s="53"/>
      <c r="EF53" s="53"/>
      <c r="EG53" s="53"/>
      <c r="EH53" s="53"/>
      <c r="EI53" s="53"/>
      <c r="EJ53" s="53"/>
      <c r="EK53" s="53"/>
      <c r="EL53" s="53"/>
      <c r="EM53" s="53"/>
      <c r="EN53" s="53"/>
      <c r="EO53" s="53"/>
      <c r="EP53" s="53"/>
      <c r="EQ53" s="53"/>
      <c r="ER53" s="53"/>
      <c r="ES53" s="53"/>
      <c r="ET53" s="53"/>
      <c r="EU53" s="53"/>
      <c r="EV53" s="53"/>
      <c r="EW53" s="53"/>
      <c r="EX53" s="53"/>
      <c r="EY53" s="53"/>
      <c r="EZ53" s="53"/>
      <c r="FA53" s="53"/>
      <c r="FB53" s="53"/>
      <c r="FC53" s="53"/>
      <c r="FD53" s="53"/>
      <c r="FE53" s="53"/>
      <c r="FF53" s="53"/>
      <c r="FG53" s="53"/>
      <c r="FH53" s="53"/>
      <c r="FI53" s="53"/>
      <c r="FJ53" s="53"/>
      <c r="FK53" s="53"/>
      <c r="FL53" s="53"/>
      <c r="FM53" s="53"/>
      <c r="FN53" s="53"/>
      <c r="FO53" s="53"/>
      <c r="FP53" s="53"/>
      <c r="FQ53" s="53"/>
      <c r="FR53" s="53"/>
      <c r="FS53" s="53"/>
      <c r="FT53" s="53"/>
      <c r="FU53" s="53"/>
      <c r="FV53" s="53"/>
      <c r="FW53" s="53"/>
      <c r="FX53" s="53"/>
      <c r="FY53" s="53"/>
      <c r="FZ53" s="53"/>
      <c r="GA53" s="53"/>
      <c r="GB53" s="53"/>
      <c r="GC53" s="53"/>
      <c r="GD53" s="53"/>
      <c r="GE53" s="53"/>
      <c r="GF53" s="53"/>
      <c r="GG53" s="53"/>
      <c r="GH53" s="53"/>
      <c r="GI53" s="53"/>
      <c r="GJ53" s="53"/>
      <c r="GK53" s="53"/>
      <c r="GL53" s="53"/>
      <c r="GM53" s="53"/>
      <c r="GN53" s="53"/>
      <c r="GO53" s="53"/>
      <c r="GP53" s="53"/>
      <c r="GQ53" s="53"/>
      <c r="GR53" s="53"/>
      <c r="GS53" s="53"/>
      <c r="GT53" s="53"/>
      <c r="GU53" s="53"/>
      <c r="GV53" s="53"/>
      <c r="GW53" s="53"/>
      <c r="GX53" s="53"/>
      <c r="GY53" s="53"/>
      <c r="GZ53" s="53"/>
      <c r="HA53" s="53"/>
      <c r="HB53" s="53"/>
      <c r="HC53" s="53"/>
      <c r="HD53" s="53"/>
      <c r="HE53" s="53"/>
      <c r="HF53" s="53"/>
      <c r="HG53" s="53"/>
      <c r="HH53" s="53"/>
      <c r="HI53" s="53"/>
      <c r="HJ53" s="53"/>
      <c r="HK53" s="53"/>
      <c r="HL53" s="53"/>
      <c r="HM53" s="53"/>
      <c r="HN53" s="53"/>
      <c r="HO53" s="53"/>
      <c r="HP53" s="53"/>
      <c r="HQ53" s="53"/>
      <c r="HR53" s="53"/>
      <c r="HS53" s="53"/>
      <c r="HT53" s="53"/>
      <c r="HU53" s="53"/>
      <c r="HV53" s="53"/>
      <c r="HW53" s="53"/>
      <c r="HX53" s="53"/>
      <c r="HY53" s="53"/>
      <c r="HZ53" s="53"/>
      <c r="IA53" s="53"/>
      <c r="IB53" s="53"/>
      <c r="IC53" s="53"/>
      <c r="ID53" s="53"/>
      <c r="IE53" s="53"/>
      <c r="IF53" s="53"/>
      <c r="IG53" s="53"/>
      <c r="IH53" s="53"/>
      <c r="II53" s="53"/>
      <c r="IJ53" s="53"/>
      <c r="IK53" s="53"/>
      <c r="IL53" s="53"/>
      <c r="IM53" s="53"/>
      <c r="IN53" s="53"/>
      <c r="IO53" s="53"/>
      <c r="IP53" s="53"/>
      <c r="IQ53" s="53"/>
      <c r="IR53" s="53"/>
      <c r="IS53" s="53"/>
      <c r="IT53" s="53"/>
      <c r="IU53" s="53"/>
      <c r="IV53" s="53"/>
    </row>
    <row r="54" spans="1:256" s="54" customFormat="1" ht="54.75" customHeight="1" x14ac:dyDescent="0.2">
      <c r="A54" s="3"/>
      <c r="B54" s="53"/>
      <c r="C54" s="53"/>
      <c r="D54" s="53"/>
      <c r="E54" s="53"/>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53"/>
      <c r="AJ54" s="53"/>
      <c r="AK54" s="53"/>
      <c r="AL54" s="53"/>
      <c r="AM54" s="53"/>
      <c r="AN54" s="53"/>
      <c r="AO54" s="53"/>
      <c r="AP54" s="53"/>
      <c r="AQ54" s="53"/>
      <c r="AR54" s="53"/>
      <c r="AS54" s="53"/>
      <c r="AT54" s="53"/>
      <c r="AU54" s="53"/>
      <c r="AV54" s="53"/>
      <c r="AW54" s="53"/>
      <c r="AX54" s="53"/>
      <c r="AY54" s="53"/>
      <c r="AZ54" s="53"/>
      <c r="BA54" s="53"/>
      <c r="BB54" s="53"/>
      <c r="BC54" s="53"/>
      <c r="BD54" s="53"/>
      <c r="BE54" s="53"/>
      <c r="BF54" s="53"/>
      <c r="BG54" s="53"/>
      <c r="BH54" s="53"/>
      <c r="BI54" s="53"/>
      <c r="BJ54" s="53"/>
      <c r="BK54" s="53"/>
      <c r="BL54" s="53"/>
      <c r="BM54" s="53"/>
      <c r="BN54" s="53"/>
      <c r="BO54" s="53"/>
      <c r="BP54" s="53"/>
      <c r="BQ54" s="53"/>
      <c r="BR54" s="53"/>
      <c r="BS54" s="53"/>
      <c r="BT54" s="53"/>
      <c r="BU54" s="53"/>
      <c r="BV54" s="53"/>
      <c r="BW54" s="53"/>
      <c r="BX54" s="53"/>
      <c r="BY54" s="53"/>
      <c r="BZ54" s="53"/>
      <c r="CA54" s="53"/>
      <c r="CB54" s="53"/>
      <c r="CC54" s="53"/>
      <c r="CD54" s="53"/>
      <c r="CE54" s="53"/>
      <c r="CF54" s="53"/>
      <c r="CG54" s="53"/>
      <c r="CH54" s="53"/>
      <c r="CI54" s="53"/>
      <c r="CJ54" s="53"/>
      <c r="CK54" s="53"/>
      <c r="CL54" s="53"/>
      <c r="CM54" s="53"/>
      <c r="CN54" s="53"/>
      <c r="CO54" s="53"/>
      <c r="CP54" s="53"/>
      <c r="CQ54" s="53"/>
      <c r="CR54" s="53"/>
      <c r="CS54" s="53"/>
      <c r="CT54" s="53"/>
      <c r="CU54" s="53"/>
      <c r="CV54" s="53"/>
      <c r="CW54" s="53"/>
      <c r="CX54" s="53"/>
      <c r="CY54" s="53"/>
      <c r="CZ54" s="53"/>
      <c r="DA54" s="53"/>
      <c r="DB54" s="53"/>
      <c r="DC54" s="53"/>
      <c r="DD54" s="53"/>
      <c r="DE54" s="53"/>
      <c r="DF54" s="53"/>
      <c r="DG54" s="53"/>
      <c r="DH54" s="53"/>
      <c r="DI54" s="53"/>
      <c r="DJ54" s="53"/>
      <c r="DK54" s="53"/>
      <c r="DL54" s="53"/>
      <c r="DM54" s="53"/>
      <c r="DN54" s="53"/>
      <c r="DO54" s="53"/>
      <c r="DP54" s="53"/>
      <c r="DQ54" s="53"/>
      <c r="DR54" s="53"/>
      <c r="DS54" s="53"/>
      <c r="DT54" s="53"/>
      <c r="DU54" s="53"/>
      <c r="DV54" s="53"/>
      <c r="DW54" s="53"/>
      <c r="DX54" s="53"/>
      <c r="DY54" s="53"/>
      <c r="DZ54" s="53"/>
      <c r="EA54" s="53"/>
      <c r="EB54" s="53"/>
      <c r="EC54" s="53"/>
      <c r="ED54" s="53"/>
      <c r="EE54" s="53"/>
      <c r="EF54" s="53"/>
      <c r="EG54" s="53"/>
      <c r="EH54" s="53"/>
      <c r="EI54" s="53"/>
      <c r="EJ54" s="53"/>
      <c r="EK54" s="53"/>
      <c r="EL54" s="53"/>
      <c r="EM54" s="53"/>
      <c r="EN54" s="53"/>
      <c r="EO54" s="53"/>
      <c r="EP54" s="53"/>
      <c r="EQ54" s="53"/>
      <c r="ER54" s="53"/>
      <c r="ES54" s="53"/>
      <c r="ET54" s="53"/>
      <c r="EU54" s="53"/>
      <c r="EV54" s="53"/>
      <c r="EW54" s="53"/>
      <c r="EX54" s="53"/>
      <c r="EY54" s="53"/>
      <c r="EZ54" s="53"/>
      <c r="FA54" s="53"/>
      <c r="FB54" s="53"/>
      <c r="FC54" s="53"/>
      <c r="FD54" s="53"/>
      <c r="FE54" s="53"/>
      <c r="FF54" s="53"/>
      <c r="FG54" s="53"/>
      <c r="FH54" s="53"/>
      <c r="FI54" s="53"/>
      <c r="FJ54" s="53"/>
      <c r="FK54" s="53"/>
      <c r="FL54" s="53"/>
      <c r="FM54" s="53"/>
      <c r="FN54" s="53"/>
      <c r="FO54" s="53"/>
      <c r="FP54" s="53"/>
      <c r="FQ54" s="53"/>
      <c r="FR54" s="53"/>
      <c r="FS54" s="53"/>
      <c r="FT54" s="53"/>
      <c r="FU54" s="53"/>
      <c r="FV54" s="53"/>
      <c r="FW54" s="53"/>
      <c r="FX54" s="53"/>
      <c r="FY54" s="53"/>
      <c r="FZ54" s="53"/>
      <c r="GA54" s="53"/>
      <c r="GB54" s="53"/>
      <c r="GC54" s="53"/>
      <c r="GD54" s="53"/>
      <c r="GE54" s="53"/>
      <c r="GF54" s="53"/>
      <c r="GG54" s="53"/>
      <c r="GH54" s="53"/>
      <c r="GI54" s="53"/>
      <c r="GJ54" s="53"/>
      <c r="GK54" s="53"/>
      <c r="GL54" s="53"/>
      <c r="GM54" s="53"/>
      <c r="GN54" s="53"/>
      <c r="GO54" s="53"/>
      <c r="GP54" s="53"/>
      <c r="GQ54" s="53"/>
      <c r="GR54" s="53"/>
      <c r="GS54" s="53"/>
      <c r="GT54" s="53"/>
      <c r="GU54" s="53"/>
      <c r="GV54" s="53"/>
      <c r="GW54" s="53"/>
      <c r="GX54" s="53"/>
      <c r="GY54" s="53"/>
      <c r="GZ54" s="53"/>
      <c r="HA54" s="53"/>
      <c r="HB54" s="53"/>
      <c r="HC54" s="53"/>
      <c r="HD54" s="53"/>
      <c r="HE54" s="53"/>
      <c r="HF54" s="53"/>
      <c r="HG54" s="53"/>
      <c r="HH54" s="53"/>
      <c r="HI54" s="53"/>
      <c r="HJ54" s="53"/>
      <c r="HK54" s="53"/>
      <c r="HL54" s="53"/>
      <c r="HM54" s="53"/>
      <c r="HN54" s="53"/>
      <c r="HO54" s="53"/>
      <c r="HP54" s="53"/>
      <c r="HQ54" s="53"/>
      <c r="HR54" s="53"/>
      <c r="HS54" s="53"/>
      <c r="HT54" s="53"/>
      <c r="HU54" s="53"/>
      <c r="HV54" s="53"/>
      <c r="HW54" s="53"/>
      <c r="HX54" s="53"/>
      <c r="HY54" s="53"/>
      <c r="HZ54" s="53"/>
      <c r="IA54" s="53"/>
      <c r="IB54" s="53"/>
      <c r="IC54" s="53"/>
      <c r="ID54" s="53"/>
      <c r="IE54" s="53"/>
      <c r="IF54" s="53"/>
      <c r="IG54" s="53"/>
      <c r="IH54" s="53"/>
      <c r="II54" s="53"/>
      <c r="IJ54" s="53"/>
      <c r="IK54" s="53"/>
      <c r="IL54" s="53"/>
      <c r="IM54" s="53"/>
      <c r="IN54" s="53"/>
      <c r="IO54" s="53"/>
      <c r="IP54" s="53"/>
      <c r="IQ54" s="53"/>
      <c r="IR54" s="53"/>
      <c r="IS54" s="53"/>
      <c r="IT54" s="53"/>
      <c r="IU54" s="53"/>
      <c r="IV54" s="53"/>
    </row>
    <row r="55" spans="1:256" s="54" customFormat="1" ht="54.75" customHeight="1" x14ac:dyDescent="0.2">
      <c r="A55" s="3"/>
      <c r="B55" s="55" t="s">
        <v>53</v>
      </c>
      <c r="C55" s="55"/>
      <c r="D55" s="55"/>
      <c r="E55" s="55"/>
      <c r="F55" s="55"/>
    </row>
    <row r="56" spans="1:256" s="54" customFormat="1" ht="54.75" customHeight="1" x14ac:dyDescent="0.2">
      <c r="A56" s="3"/>
      <c r="B56" s="56"/>
      <c r="C56" s="57" t="s">
        <v>54</v>
      </c>
      <c r="D56" s="57" t="s">
        <v>55</v>
      </c>
      <c r="E56" s="57" t="s">
        <v>56</v>
      </c>
      <c r="F56" s="57" t="s">
        <v>57</v>
      </c>
    </row>
    <row r="57" spans="1:256" s="54" customFormat="1" ht="54.75" customHeight="1" x14ac:dyDescent="0.2">
      <c r="A57" s="3"/>
      <c r="B57" s="58"/>
      <c r="C57" s="59"/>
      <c r="D57" s="59"/>
      <c r="E57" s="59"/>
      <c r="F57" s="59"/>
    </row>
    <row r="58" spans="1:256" s="54" customFormat="1" ht="54.75" customHeight="1" x14ac:dyDescent="0.2">
      <c r="A58" s="60" t="s">
        <v>58</v>
      </c>
      <c r="B58" s="61" t="s">
        <v>59</v>
      </c>
      <c r="C58" s="62"/>
      <c r="D58" s="62"/>
      <c r="E58" s="62"/>
      <c r="F58" s="62">
        <v>5157</v>
      </c>
    </row>
    <row r="59" spans="1:256" s="54" customFormat="1" ht="54.75" customHeight="1" x14ac:dyDescent="0.2">
      <c r="A59" s="60" t="s">
        <v>60</v>
      </c>
      <c r="B59" s="63" t="s">
        <v>61</v>
      </c>
      <c r="C59" s="62"/>
      <c r="D59" s="62"/>
      <c r="E59" s="62"/>
      <c r="F59" s="62">
        <v>5</v>
      </c>
    </row>
    <row r="60" spans="1:256" s="54" customFormat="1" ht="54.75" customHeight="1" x14ac:dyDescent="0.2">
      <c r="A60" s="60" t="s">
        <v>62</v>
      </c>
      <c r="B60" s="61" t="s">
        <v>63</v>
      </c>
      <c r="C60" s="62">
        <v>781</v>
      </c>
      <c r="D60" s="62">
        <v>1000</v>
      </c>
      <c r="E60" s="62">
        <v>3371</v>
      </c>
      <c r="F60" s="62">
        <v>5152</v>
      </c>
    </row>
    <row r="61" spans="1:256" s="54" customFormat="1" ht="54.75" customHeight="1" x14ac:dyDescent="0.2">
      <c r="A61" s="60" t="s">
        <v>64</v>
      </c>
      <c r="B61" s="64" t="s">
        <v>65</v>
      </c>
      <c r="C61" s="62"/>
      <c r="D61" s="62"/>
      <c r="E61" s="62"/>
      <c r="F61" s="62">
        <v>3264</v>
      </c>
    </row>
    <row r="62" spans="1:256" s="54" customFormat="1" ht="54.75" customHeight="1" x14ac:dyDescent="0.2">
      <c r="A62" s="60" t="s">
        <v>66</v>
      </c>
      <c r="B62" s="65" t="s">
        <v>67</v>
      </c>
      <c r="C62" s="62"/>
      <c r="D62" s="62"/>
      <c r="E62" s="62"/>
      <c r="F62" s="62">
        <v>946</v>
      </c>
    </row>
    <row r="63" spans="1:256" s="54" customFormat="1" ht="54.75" customHeight="1" x14ac:dyDescent="0.2">
      <c r="A63" s="60" t="s">
        <v>68</v>
      </c>
      <c r="B63" s="65" t="s">
        <v>69</v>
      </c>
      <c r="C63" s="62"/>
      <c r="D63" s="62"/>
      <c r="E63" s="62"/>
      <c r="F63" s="62">
        <v>141</v>
      </c>
    </row>
    <row r="64" spans="1:256" s="54" customFormat="1" ht="54.75" customHeight="1" x14ac:dyDescent="0.2">
      <c r="A64" s="60" t="s">
        <v>70</v>
      </c>
      <c r="B64" s="64" t="s">
        <v>71</v>
      </c>
      <c r="C64" s="62">
        <v>607</v>
      </c>
      <c r="D64" s="62">
        <v>822</v>
      </c>
      <c r="E64" s="62">
        <v>2922</v>
      </c>
      <c r="F64" s="62">
        <f>SUM(F61:F63)</f>
        <v>4351</v>
      </c>
    </row>
    <row r="65" spans="1:6" s="54" customFormat="1" ht="54.75" customHeight="1" x14ac:dyDescent="0.2">
      <c r="A65" s="60" t="s">
        <v>72</v>
      </c>
      <c r="B65" s="64" t="s">
        <v>73</v>
      </c>
      <c r="C65" s="66">
        <f>C64/C60</f>
        <v>0.7772087067861716</v>
      </c>
      <c r="D65" s="66">
        <f>D64/D60</f>
        <v>0.82199999999999995</v>
      </c>
      <c r="E65" s="66">
        <f>E64/E60</f>
        <v>0.86680510234351826</v>
      </c>
      <c r="F65" s="66">
        <f>F64/F60</f>
        <v>0.84452639751552794</v>
      </c>
    </row>
    <row r="66" spans="1:6" s="54" customFormat="1" ht="54.75" customHeight="1" x14ac:dyDescent="0.2">
      <c r="A66" s="3"/>
      <c r="B66" s="67" t="s">
        <v>74</v>
      </c>
      <c r="C66" s="68"/>
      <c r="D66" s="68"/>
      <c r="E66" s="68"/>
      <c r="F66" s="68"/>
    </row>
    <row r="67" spans="1:6" s="54" customFormat="1" ht="54.75" customHeight="1" x14ac:dyDescent="0.2">
      <c r="A67" s="3"/>
      <c r="B67" s="69"/>
      <c r="C67" s="70" t="s">
        <v>54</v>
      </c>
      <c r="D67" s="70" t="s">
        <v>55</v>
      </c>
      <c r="E67" s="70" t="s">
        <v>56</v>
      </c>
      <c r="F67" s="70" t="s">
        <v>57</v>
      </c>
    </row>
    <row r="68" spans="1:6" s="54" customFormat="1" ht="54.75" customHeight="1" x14ac:dyDescent="0.2">
      <c r="A68" s="3"/>
      <c r="B68" s="69"/>
      <c r="C68" s="70"/>
      <c r="D68" s="70"/>
      <c r="E68" s="70"/>
      <c r="F68" s="70"/>
    </row>
    <row r="69" spans="1:6" s="54" customFormat="1" ht="54.75" customHeight="1" x14ac:dyDescent="0.2">
      <c r="A69" s="60" t="s">
        <v>58</v>
      </c>
      <c r="B69" s="71" t="s">
        <v>75</v>
      </c>
      <c r="C69" s="72"/>
      <c r="D69" s="72"/>
      <c r="E69" s="72"/>
      <c r="F69" s="73">
        <v>5136</v>
      </c>
    </row>
    <row r="70" spans="1:6" s="54" customFormat="1" ht="54.75" customHeight="1" x14ac:dyDescent="0.2">
      <c r="A70" s="60" t="s">
        <v>60</v>
      </c>
      <c r="B70" s="74" t="s">
        <v>76</v>
      </c>
      <c r="C70" s="72"/>
      <c r="D70" s="72"/>
      <c r="E70" s="72"/>
      <c r="F70" s="73">
        <v>5</v>
      </c>
    </row>
    <row r="71" spans="1:6" s="54" customFormat="1" ht="54.75" customHeight="1" x14ac:dyDescent="0.2">
      <c r="A71" s="60" t="s">
        <v>62</v>
      </c>
      <c r="B71" s="71" t="s">
        <v>77</v>
      </c>
      <c r="C71" s="73">
        <f>(C69-C70)</f>
        <v>0</v>
      </c>
      <c r="D71" s="73">
        <f>(D69-D70)</f>
        <v>0</v>
      </c>
      <c r="E71" s="73">
        <f>(E69-E70)</f>
        <v>0</v>
      </c>
      <c r="F71" s="73">
        <v>5131</v>
      </c>
    </row>
    <row r="72" spans="1:6" s="54" customFormat="1" ht="54.75" customHeight="1" x14ac:dyDescent="0.2">
      <c r="A72" s="60" t="s">
        <v>64</v>
      </c>
      <c r="B72" s="71" t="s">
        <v>78</v>
      </c>
      <c r="C72" s="72"/>
      <c r="D72" s="72"/>
      <c r="E72" s="72"/>
      <c r="F72" s="73">
        <v>3130</v>
      </c>
    </row>
    <row r="73" spans="1:6" s="54" customFormat="1" ht="54.75" customHeight="1" x14ac:dyDescent="0.2">
      <c r="A73" s="60" t="s">
        <v>66</v>
      </c>
      <c r="B73" s="71" t="s">
        <v>79</v>
      </c>
      <c r="C73" s="72"/>
      <c r="D73" s="72"/>
      <c r="E73" s="72"/>
      <c r="F73" s="73">
        <v>1029</v>
      </c>
    </row>
    <row r="74" spans="1:6" s="54" customFormat="1" ht="54.75" customHeight="1" x14ac:dyDescent="0.2">
      <c r="A74" s="60" t="s">
        <v>68</v>
      </c>
      <c r="B74" s="65" t="s">
        <v>80</v>
      </c>
      <c r="C74" s="72"/>
      <c r="D74" s="72"/>
      <c r="E74" s="72"/>
      <c r="F74" s="73">
        <v>139</v>
      </c>
    </row>
    <row r="75" spans="1:6" s="54" customFormat="1" ht="54.75" customHeight="1" x14ac:dyDescent="0.2">
      <c r="A75" s="60" t="s">
        <v>70</v>
      </c>
      <c r="B75" s="64" t="s">
        <v>71</v>
      </c>
      <c r="C75" s="73">
        <f>SUM(C72:C74)</f>
        <v>0</v>
      </c>
      <c r="D75" s="73">
        <f>SUM(D72:D74)</f>
        <v>0</v>
      </c>
      <c r="E75" s="73">
        <f>SUM(E72:E74)</f>
        <v>0</v>
      </c>
      <c r="F75" s="73">
        <v>4298</v>
      </c>
    </row>
    <row r="76" spans="1:6" s="54" customFormat="1" ht="54.75" customHeight="1" x14ac:dyDescent="0.2">
      <c r="A76" s="60" t="s">
        <v>72</v>
      </c>
      <c r="B76" s="64" t="s">
        <v>81</v>
      </c>
      <c r="C76" s="75" t="e">
        <f>C75/C71</f>
        <v>#DIV/0!</v>
      </c>
      <c r="D76" s="75" t="e">
        <f>D75/D71</f>
        <v>#DIV/0!</v>
      </c>
      <c r="E76" s="75" t="e">
        <f>E75/E71</f>
        <v>#DIV/0!</v>
      </c>
      <c r="F76" s="76">
        <f>F75/F71</f>
        <v>0.83765347885402452</v>
      </c>
    </row>
    <row r="77" spans="1:6" ht="30.75" customHeight="1" x14ac:dyDescent="0.2">
      <c r="B77" s="43" t="s">
        <v>82</v>
      </c>
      <c r="F77" s="77"/>
    </row>
    <row r="78" spans="1:6" ht="14.25" customHeight="1" x14ac:dyDescent="0.2">
      <c r="A78" s="78"/>
      <c r="B78" s="79"/>
      <c r="C78" s="79"/>
      <c r="D78" s="79"/>
      <c r="E78" s="79"/>
      <c r="F78" s="80"/>
    </row>
    <row r="79" spans="1:6" ht="27" customHeight="1" x14ac:dyDescent="0.2">
      <c r="A79" s="78"/>
      <c r="B79" s="81" t="s">
        <v>83</v>
      </c>
      <c r="C79" s="81"/>
      <c r="D79" s="81"/>
      <c r="E79" s="81"/>
      <c r="F79" s="80"/>
    </row>
    <row r="80" spans="1:6" ht="12.75" customHeight="1" x14ac:dyDescent="0.2">
      <c r="A80" s="78"/>
      <c r="B80" s="79"/>
      <c r="C80" s="79"/>
      <c r="D80" s="79"/>
      <c r="E80" s="79"/>
      <c r="F80" s="80"/>
    </row>
    <row r="81" spans="1:6" x14ac:dyDescent="0.2">
      <c r="A81" s="78"/>
      <c r="B81" s="82" t="s">
        <v>84</v>
      </c>
      <c r="C81" s="79"/>
      <c r="D81" s="79"/>
      <c r="E81" s="79"/>
      <c r="F81" s="80"/>
    </row>
    <row r="82" spans="1:6" s="79" customFormat="1" ht="17.25" customHeight="1" x14ac:dyDescent="0.2">
      <c r="A82" s="4" t="s">
        <v>85</v>
      </c>
      <c r="B82" s="83" t="s">
        <v>86</v>
      </c>
      <c r="C82" s="84"/>
      <c r="D82" s="84"/>
      <c r="E82" s="85"/>
      <c r="F82" s="46"/>
    </row>
    <row r="83" spans="1:6" s="79" customFormat="1" ht="57" customHeight="1" x14ac:dyDescent="0.2">
      <c r="A83" s="86" t="s">
        <v>87</v>
      </c>
      <c r="B83" s="83" t="s">
        <v>88</v>
      </c>
      <c r="C83" s="84"/>
      <c r="D83" s="84"/>
      <c r="E83" s="85"/>
      <c r="F83" s="46"/>
    </row>
    <row r="84" spans="1:6" s="79" customFormat="1" ht="30.75" customHeight="1" x14ac:dyDescent="0.2">
      <c r="A84" s="86" t="s">
        <v>89</v>
      </c>
      <c r="B84" s="83" t="s">
        <v>90</v>
      </c>
      <c r="C84" s="84"/>
      <c r="D84" s="84"/>
      <c r="E84" s="85"/>
      <c r="F84" s="46">
        <f>F82-F83</f>
        <v>0</v>
      </c>
    </row>
    <row r="85" spans="1:6" s="79" customFormat="1" ht="23.25" customHeight="1" x14ac:dyDescent="0.2">
      <c r="A85" s="86" t="s">
        <v>91</v>
      </c>
      <c r="B85" s="87" t="s">
        <v>92</v>
      </c>
      <c r="C85" s="88"/>
      <c r="D85" s="88"/>
      <c r="E85" s="89"/>
      <c r="F85" s="46"/>
    </row>
    <row r="86" spans="1:6" s="79" customFormat="1" ht="21.75" customHeight="1" x14ac:dyDescent="0.2">
      <c r="A86" s="4" t="s">
        <v>93</v>
      </c>
      <c r="B86" s="87" t="s">
        <v>94</v>
      </c>
      <c r="C86" s="88"/>
      <c r="D86" s="88"/>
      <c r="E86" s="89"/>
      <c r="F86" s="46"/>
    </row>
    <row r="87" spans="1:6" s="79" customFormat="1" ht="24.75" customHeight="1" x14ac:dyDescent="0.2">
      <c r="A87" s="4" t="s">
        <v>95</v>
      </c>
      <c r="B87" s="87" t="s">
        <v>96</v>
      </c>
      <c r="C87" s="88"/>
      <c r="D87" s="88"/>
      <c r="E87" s="89"/>
      <c r="F87" s="46"/>
    </row>
    <row r="88" spans="1:6" s="79" customFormat="1" ht="30" customHeight="1" x14ac:dyDescent="0.2">
      <c r="A88" s="4" t="s">
        <v>97</v>
      </c>
      <c r="B88" s="87" t="s">
        <v>98</v>
      </c>
      <c r="C88" s="88"/>
      <c r="D88" s="88"/>
      <c r="E88" s="89"/>
      <c r="F88" s="46"/>
    </row>
    <row r="89" spans="1:6" s="79" customFormat="1" ht="12.75" customHeight="1" x14ac:dyDescent="0.2">
      <c r="A89" s="4" t="s">
        <v>99</v>
      </c>
      <c r="B89" s="87" t="s">
        <v>100</v>
      </c>
      <c r="C89" s="88"/>
      <c r="D89" s="88"/>
      <c r="E89" s="89"/>
      <c r="F89" s="46"/>
    </row>
    <row r="90" spans="1:6" s="79" customFormat="1" ht="12.75" customHeight="1" x14ac:dyDescent="0.2">
      <c r="A90" s="4" t="s">
        <v>101</v>
      </c>
      <c r="B90" s="87" t="s">
        <v>102</v>
      </c>
      <c r="C90" s="88"/>
      <c r="D90" s="88"/>
      <c r="E90" s="89"/>
      <c r="F90" s="46"/>
    </row>
    <row r="91" spans="1:6" s="79" customFormat="1" ht="12.75" customHeight="1" x14ac:dyDescent="0.2">
      <c r="A91" s="4" t="s">
        <v>103</v>
      </c>
      <c r="B91" s="87" t="s">
        <v>104</v>
      </c>
      <c r="C91" s="88"/>
      <c r="D91" s="88"/>
      <c r="E91" s="89"/>
      <c r="F91" s="46"/>
    </row>
    <row r="92" spans="1:6" s="79" customFormat="1" ht="25.5" customHeight="1" x14ac:dyDescent="0.2">
      <c r="A92" s="4"/>
      <c r="B92" s="90"/>
      <c r="C92" s="90"/>
      <c r="D92" s="90"/>
      <c r="E92" s="90"/>
      <c r="F92" s="91"/>
    </row>
    <row r="93" spans="1:6" s="79" customFormat="1" x14ac:dyDescent="0.2">
      <c r="A93" s="78"/>
      <c r="B93" s="82" t="s">
        <v>105</v>
      </c>
      <c r="F93" s="80"/>
    </row>
    <row r="94" spans="1:6" s="79" customFormat="1" ht="18.75" customHeight="1" x14ac:dyDescent="0.2">
      <c r="A94" s="4" t="s">
        <v>85</v>
      </c>
      <c r="B94" s="83" t="s">
        <v>106</v>
      </c>
      <c r="C94" s="84"/>
      <c r="D94" s="84"/>
      <c r="E94" s="85"/>
      <c r="F94" s="46"/>
    </row>
    <row r="95" spans="1:6" s="79" customFormat="1" ht="53.25" customHeight="1" x14ac:dyDescent="0.2">
      <c r="A95" s="86" t="s">
        <v>87</v>
      </c>
      <c r="B95" s="83" t="s">
        <v>107</v>
      </c>
      <c r="C95" s="84"/>
      <c r="D95" s="84"/>
      <c r="E95" s="85"/>
      <c r="F95" s="46"/>
    </row>
    <row r="96" spans="1:6" s="79" customFormat="1" ht="30" customHeight="1" x14ac:dyDescent="0.2">
      <c r="A96" s="86" t="s">
        <v>89</v>
      </c>
      <c r="B96" s="83" t="s">
        <v>108</v>
      </c>
      <c r="C96" s="84"/>
      <c r="D96" s="84"/>
      <c r="E96" s="85"/>
      <c r="F96" s="46">
        <f>F94-F95</f>
        <v>0</v>
      </c>
    </row>
    <row r="97" spans="1:6" s="79" customFormat="1" ht="12.75" customHeight="1" x14ac:dyDescent="0.2">
      <c r="A97" s="86" t="s">
        <v>91</v>
      </c>
      <c r="B97" s="87" t="s">
        <v>92</v>
      </c>
      <c r="C97" s="88"/>
      <c r="D97" s="88"/>
      <c r="E97" s="89"/>
      <c r="F97" s="46"/>
    </row>
    <row r="98" spans="1:6" ht="12.75" customHeight="1" x14ac:dyDescent="0.2">
      <c r="A98" s="4" t="s">
        <v>93</v>
      </c>
      <c r="B98" s="87" t="s">
        <v>94</v>
      </c>
      <c r="C98" s="88"/>
      <c r="D98" s="88"/>
      <c r="E98" s="89"/>
      <c r="F98" s="46"/>
    </row>
    <row r="99" spans="1:6" ht="23.25" customHeight="1" x14ac:dyDescent="0.2">
      <c r="A99" s="4" t="s">
        <v>95</v>
      </c>
      <c r="B99" s="87" t="s">
        <v>96</v>
      </c>
      <c r="C99" s="88"/>
      <c r="D99" s="88"/>
      <c r="E99" s="89"/>
      <c r="F99" s="46"/>
    </row>
    <row r="100" spans="1:6" ht="27.75" customHeight="1" x14ac:dyDescent="0.2">
      <c r="A100" s="4" t="s">
        <v>97</v>
      </c>
      <c r="B100" s="87" t="s">
        <v>98</v>
      </c>
      <c r="C100" s="88"/>
      <c r="D100" s="88"/>
      <c r="E100" s="89"/>
      <c r="F100" s="46"/>
    </row>
    <row r="101" spans="1:6" ht="12.75" customHeight="1" x14ac:dyDescent="0.2">
      <c r="A101" s="4" t="s">
        <v>99</v>
      </c>
      <c r="B101" s="87" t="s">
        <v>100</v>
      </c>
      <c r="C101" s="88"/>
      <c r="D101" s="88"/>
      <c r="E101" s="89"/>
      <c r="F101" s="46"/>
    </row>
    <row r="102" spans="1:6" ht="12.75" customHeight="1" x14ac:dyDescent="0.2">
      <c r="A102" s="4" t="s">
        <v>101</v>
      </c>
      <c r="B102" s="87" t="s">
        <v>102</v>
      </c>
      <c r="C102" s="88"/>
      <c r="D102" s="88"/>
      <c r="E102" s="89"/>
      <c r="F102" s="46"/>
    </row>
    <row r="103" spans="1:6" ht="12.75" customHeight="1" x14ac:dyDescent="0.2">
      <c r="A103" s="4" t="s">
        <v>103</v>
      </c>
      <c r="B103" s="87" t="s">
        <v>104</v>
      </c>
      <c r="C103" s="88"/>
      <c r="D103" s="88"/>
      <c r="E103" s="89"/>
      <c r="F103" s="46"/>
    </row>
    <row r="104" spans="1:6" ht="24.75" customHeight="1" x14ac:dyDescent="0.2"/>
    <row r="105" spans="1:6" x14ac:dyDescent="0.2">
      <c r="B105" s="43" t="s">
        <v>109</v>
      </c>
    </row>
    <row r="106" spans="1:6" ht="78.75" customHeight="1" x14ac:dyDescent="0.2">
      <c r="B106" s="92" t="s">
        <v>110</v>
      </c>
      <c r="C106" s="93"/>
      <c r="D106" s="93"/>
      <c r="E106" s="93"/>
      <c r="F106" s="93"/>
    </row>
    <row r="107" spans="1:6" ht="59.25" customHeight="1" x14ac:dyDescent="0.2">
      <c r="A107" s="4" t="s">
        <v>111</v>
      </c>
      <c r="B107" s="94" t="s">
        <v>112</v>
      </c>
      <c r="C107" s="95"/>
      <c r="D107" s="95"/>
      <c r="E107" s="95"/>
      <c r="F107" s="96">
        <v>0.93</v>
      </c>
    </row>
    <row r="108" spans="1:6" x14ac:dyDescent="0.2"/>
    <row r="109" spans="1:6" hidden="1" x14ac:dyDescent="0.2"/>
    <row r="110" spans="1:6" ht="65.25" hidden="1" customHeight="1" x14ac:dyDescent="0.2"/>
    <row r="111" spans="1:6" ht="51.75" hidden="1" customHeight="1" x14ac:dyDescent="0.2"/>
    <row r="112" spans="1:6"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sheetData>
  <mergeCells count="58">
    <mergeCell ref="B102:E102"/>
    <mergeCell ref="B103:E103"/>
    <mergeCell ref="B106:F106"/>
    <mergeCell ref="B107:E107"/>
    <mergeCell ref="B96:E96"/>
    <mergeCell ref="B97:E97"/>
    <mergeCell ref="B98:E98"/>
    <mergeCell ref="B99:E99"/>
    <mergeCell ref="B100:E100"/>
    <mergeCell ref="B101:E101"/>
    <mergeCell ref="B88:E88"/>
    <mergeCell ref="B89:E89"/>
    <mergeCell ref="B90:E90"/>
    <mergeCell ref="B91:E91"/>
    <mergeCell ref="B94:E94"/>
    <mergeCell ref="B95:E95"/>
    <mergeCell ref="B82:E82"/>
    <mergeCell ref="B83:E83"/>
    <mergeCell ref="B84:E84"/>
    <mergeCell ref="B85:E85"/>
    <mergeCell ref="B86:E86"/>
    <mergeCell ref="B87:E87"/>
    <mergeCell ref="B67:B68"/>
    <mergeCell ref="C67:C68"/>
    <mergeCell ref="D67:D68"/>
    <mergeCell ref="E67:E68"/>
    <mergeCell ref="F67:F68"/>
    <mergeCell ref="B79:E79"/>
    <mergeCell ref="B56:B57"/>
    <mergeCell ref="C56:C57"/>
    <mergeCell ref="D56:D57"/>
    <mergeCell ref="E56:E57"/>
    <mergeCell ref="F56:F57"/>
    <mergeCell ref="B66:F66"/>
    <mergeCell ref="B33:C33"/>
    <mergeCell ref="B34:C34"/>
    <mergeCell ref="B50:F50"/>
    <mergeCell ref="B51:C51"/>
    <mergeCell ref="B52:IV54"/>
    <mergeCell ref="B55:F55"/>
    <mergeCell ref="B27:C27"/>
    <mergeCell ref="B28:C28"/>
    <mergeCell ref="B29:C29"/>
    <mergeCell ref="B30:C30"/>
    <mergeCell ref="B31:C31"/>
    <mergeCell ref="B32:C32"/>
    <mergeCell ref="B20:E20"/>
    <mergeCell ref="B21:E21"/>
    <mergeCell ref="B23:F23"/>
    <mergeCell ref="B24:C24"/>
    <mergeCell ref="B25:C25"/>
    <mergeCell ref="B26:C26"/>
    <mergeCell ref="A1:XFD1"/>
    <mergeCell ref="A2:F2"/>
    <mergeCell ref="B4:F4"/>
    <mergeCell ref="C5:D5"/>
    <mergeCell ref="E5:F5"/>
    <mergeCell ref="B19:E19"/>
  </mergeCells>
  <pageMargins left="0.75" right="0.75" top="1" bottom="1" header="0.5" footer="0.5"/>
  <pageSetup scale="75" orientation="portrait" r:id="rId1"/>
  <headerFooter alignWithMargins="0">
    <oddHeader>&amp;CCommon Data Set 2017-2018</oddHeader>
    <oddFooter>&amp;C&amp;A&amp;RPage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CDS-B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Olson, Erin</dc:creator>
  <cp:lastModifiedBy>Olson, Erin</cp:lastModifiedBy>
  <dcterms:created xsi:type="dcterms:W3CDTF">2018-03-20T13:50:01Z</dcterms:created>
  <dcterms:modified xsi:type="dcterms:W3CDTF">2018-03-20T13:50:31Z</dcterms:modified>
</cp:coreProperties>
</file>