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X:\IRData2\Common Data Set\Fall 2021\Files_for_CMS\"/>
    </mc:Choice>
  </mc:AlternateContent>
  <xr:revisionPtr revIDLastSave="0" documentId="13_ncr:1_{7A55C51E-C58C-4DA4-AA0E-4753836F7FA8}" xr6:coauthVersionLast="36" xr6:coauthVersionMax="36" xr10:uidLastSave="{00000000-0000-0000-0000-000000000000}"/>
  <bookViews>
    <workbookView xWindow="0" yWindow="0" windowWidth="23175" windowHeight="8610" xr2:uid="{8BB05EAE-76D8-4DD7-8BD9-BA403DA5BA87}"/>
  </bookViews>
  <sheets>
    <sheet name="CDS-B" sheetId="2" r:id="rId1"/>
  </sheets>
  <calcPr calcId="191029"/>
</workbook>
</file>

<file path=xl/calcChain.xml><?xml version="1.0" encoding="utf-8"?>
<calcChain xmlns="http://schemas.openxmlformats.org/spreadsheetml/2006/main">
  <c r="F89" i="2" l="1"/>
  <c r="E89" i="2"/>
  <c r="F83" i="2"/>
  <c r="F82" i="2"/>
  <c r="E82" i="2"/>
  <c r="E83" i="2" s="1"/>
  <c r="D82" i="2"/>
  <c r="D83" i="2" s="1"/>
  <c r="C82" i="2"/>
  <c r="C83" i="2" s="1"/>
  <c r="F78" i="2"/>
  <c r="E78" i="2"/>
  <c r="D78" i="2"/>
  <c r="C78" i="2"/>
  <c r="E70" i="2"/>
  <c r="E71" i="2" s="1"/>
  <c r="D70" i="2"/>
  <c r="D71" i="2" s="1"/>
  <c r="C70" i="2"/>
  <c r="C71" i="2" s="1"/>
  <c r="F69" i="2"/>
  <c r="F70" i="2" s="1"/>
  <c r="F71" i="2" s="1"/>
  <c r="F68" i="2"/>
  <c r="F67" i="2"/>
  <c r="E66" i="2"/>
  <c r="F66" i="2" s="1"/>
  <c r="D66" i="2"/>
  <c r="C66" i="2"/>
  <c r="F65" i="2"/>
  <c r="F64" i="2"/>
  <c r="F40" i="2"/>
  <c r="E40" i="2"/>
  <c r="D40" i="2"/>
  <c r="F19" i="2"/>
  <c r="E19" i="2"/>
  <c r="D19" i="2"/>
  <c r="C19" i="2"/>
  <c r="C23" i="2" s="1"/>
  <c r="F12" i="2"/>
  <c r="F14" i="2" s="1"/>
  <c r="F20" i="2" s="1"/>
  <c r="E12" i="2"/>
  <c r="E14" i="2" s="1"/>
  <c r="E20" i="2" s="1"/>
  <c r="D12" i="2"/>
  <c r="D14" i="2" s="1"/>
  <c r="D20" i="2" s="1"/>
  <c r="C12" i="2"/>
  <c r="C14" i="2" s="1"/>
  <c r="C22" i="2" l="1"/>
  <c r="C24" i="2" s="1"/>
  <c r="C20" i="2"/>
</calcChain>
</file>

<file path=xl/sharedStrings.xml><?xml version="1.0" encoding="utf-8"?>
<sst xmlns="http://schemas.openxmlformats.org/spreadsheetml/2006/main" count="136" uniqueCount="120">
  <si>
    <t>B. ENROLLMENT AND PERSISTENCE</t>
  </si>
  <si>
    <t>B1</t>
  </si>
  <si>
    <t xml:space="preserve">Institutional Enrollment - Men and Women </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</si>
  <si>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</si>
  <si>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</si>
  <si>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</si>
  <si>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</si>
  <si>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</si>
  <si>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</si>
  <si>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</si>
  <si>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</si>
  <si>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</si>
  <si>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</si>
  <si>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</si>
  <si>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</si>
  <si>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</si>
  <si>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</si>
  <si>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</si>
  <si>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</si>
  <si>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</si>
  <si>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</si>
  <si>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</si>
  <si>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</si>
  <si>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</si>
  <si>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</si>
  <si>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</si>
  <si>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</si>
  <si>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</si>
  <si>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</si>
  <si>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</si>
  <si>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</si>
  <si>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</si>
  <si>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</si>
  <si>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</si>
  <si>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</si>
  <si>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</si>
  <si>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</si>
  <si>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</si>
  <si>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</si>
  <si>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</si>
  <si>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</si>
  <si>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</si>
  <si>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</si>
  <si>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</si>
  <si>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</si>
  <si>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</si>
  <si>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</si>
  <si>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</si>
  <si>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</si>
  <si>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</si>
  <si>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</si>
  <si>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</si>
  <si>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</si>
  <si>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t>For Bachelor’s or Equivalent Programs</t>
  </si>
  <si>
    <t>Fall 2014 Cohort</t>
  </si>
  <si>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</si>
  <si>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</si>
  <si>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</si>
  <si>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</si>
  <si>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A</t>
  </si>
  <si>
    <t>Initial 2014 cohort of first-time, full-time, bachelor's (or equivalent) degree-seeking undergraduate students</t>
  </si>
  <si>
    <t>B</t>
  </si>
  <si>
    <t>C</t>
  </si>
  <si>
    <t>D</t>
  </si>
  <si>
    <t>Of the initial 2014 cohort, how many completed the program in four years or less (by Aug. 31, 2018)</t>
  </si>
  <si>
    <t>E</t>
  </si>
  <si>
    <t>Of the initial 2014 cohort, how many completed the program in more than four years but in five years or less (after Aug. 31, 2018 and by Aug. 31, 2019)</t>
  </si>
  <si>
    <t>F</t>
  </si>
  <si>
    <t>Of the initial 2014 cohort, how many completed the program in more than five years but in six years or less (after Aug. 31, 2019 and by Aug. 31, 2020)</t>
  </si>
  <si>
    <t>G</t>
  </si>
  <si>
    <t>Total graduating within six years (sum of lines D, E, and F)</t>
  </si>
  <si>
    <t>H</t>
  </si>
  <si>
    <t>Six-year graduation rate for 2014 cohort (G divided by C)</t>
  </si>
  <si>
    <t>Final 2013 cohort, after adjusting for allowable exclusions</t>
  </si>
  <si>
    <t>For Two-Year Institutions</t>
  </si>
  <si>
    <t>2017 Cohort</t>
  </si>
  <si>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</si>
  <si>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</si>
  <si>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</si>
  <si>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</si>
  <si>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</si>
  <si>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</si>
  <si>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</si>
  <si>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</si>
  <si>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</si>
  <si>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</si>
  <si>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</si>
  <si>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</si>
  <si>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</si>
  <si>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</si>
  <si>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</si>
  <si>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</si>
  <si>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</si>
  <si>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</si>
  <si>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</si>
  <si>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</si>
  <si>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</si>
  <si>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</si>
  <si>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</si>
  <si>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</si>
  <si>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Provide numbers of students for each of the following categories as of the institution's official fall reporting date or as of </t>
    </r>
    <r>
      <rPr>
        <b/>
        <u/>
        <sz val="10"/>
        <rFont val="Arial"/>
        <family val="2"/>
      </rPr>
      <t>October 15, 2021.</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</si>
  <si>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</si>
  <si>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r>
      <t xml:space="preserve">Provide numbers of undergraduate students for each of the following categories as of the institution’s official fall reporting date or as of </t>
    </r>
    <r>
      <rPr>
        <b/>
        <u/>
        <sz val="10"/>
        <rFont val="Arial"/>
        <family val="2"/>
      </rPr>
      <t>October 15, 2021</t>
    </r>
    <r>
      <rPr>
        <sz val="10"/>
        <rFont val="Arial"/>
        <family val="2"/>
      </rPr>
      <t xml:space="preserve">. </t>
    </r>
  </si>
  <si>
    <r>
      <t xml:space="preserve">Number of degrees awarded by your institution from </t>
    </r>
    <r>
      <rPr>
        <b/>
        <u/>
        <sz val="10"/>
        <rFont val="Arial"/>
        <family val="2"/>
      </rPr>
      <t>July 1, 2020, to June 30, 2021</t>
    </r>
    <r>
      <rPr>
        <b/>
        <sz val="10"/>
        <rFont val="Arial"/>
        <family val="2"/>
      </rPr>
      <t>.</t>
    </r>
  </si>
  <si>
    <r>
      <t xml:space="preserve">•     For complete instructions and definitions of data elements, see the IPEDS GRS Forms and Instructions 
      for the 2021-2022 Survey. </t>
    </r>
    <r>
      <rPr>
        <u/>
        <sz val="10"/>
        <rFont val="Arial"/>
        <family val="2"/>
      </rPr>
      <t>https://nces.ed.gov/ipeds/use-the-data/survey-components/9/graduation-rates</t>
    </r>
    <r>
      <rPr>
        <sz val="10"/>
        <rFont val="Arial"/>
        <family val="2"/>
      </rPr>
      <t xml:space="preserve"> </t>
    </r>
  </si>
  <si>
    <r>
      <rPr>
        <b/>
        <sz val="10"/>
        <rFont val="Arial"/>
        <family val="2"/>
      </rPr>
      <t>In the following section for bachelor’s or equivalent programs, please disaggregate the Fall 2014 and Fall 2015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</si>
  <si>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Fall 2015</t>
    </r>
    <r>
      <rPr>
        <sz val="10"/>
        <rFont val="Arial"/>
        <family val="2"/>
      </rPr>
      <t xml:space="preserve"> cohort if available. If Fall 2015 cohort data are not available, provide data for the</t>
    </r>
    <r>
      <rPr>
        <b/>
        <sz val="10"/>
        <rFont val="Arial"/>
        <family val="2"/>
      </rPr>
      <t xml:space="preserve"> Fall 2014</t>
    </r>
    <r>
      <rPr>
        <sz val="10"/>
        <rFont val="Arial"/>
        <family val="2"/>
      </rPr>
      <t xml:space="preserve"> cohort.</t>
    </r>
  </si>
  <si>
    <t>Fall 2015 Cohort</t>
  </si>
  <si>
    <t>Initial 2015 cohort of first-time, full-time, bachelor's (or equivalent) degree-seeking undergraduate students</t>
  </si>
  <si>
    <r>
      <rPr>
        <sz val="9"/>
        <rFont val="Arial"/>
        <family val="2"/>
      </rPr>
      <t xml:space="preserve">Of the initial 2015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</si>
  <si>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</si>
  <si>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</si>
  <si>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</si>
  <si>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</si>
  <si>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</si>
  <si>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r>
      <rPr>
        <sz val="9"/>
        <color rgb="FF222222"/>
        <rFont val="Arial"/>
        <family val="2"/>
      </rPr>
      <t xml:space="preserve">Of the initial 2014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</si>
  <si>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Please provide data for the </t>
    </r>
    <r>
      <rPr>
        <b/>
        <sz val="10"/>
        <rFont val="Arial"/>
        <family val="2"/>
      </rPr>
      <t>2018</t>
    </r>
    <r>
      <rPr>
        <sz val="10"/>
        <rFont val="Arial"/>
        <family val="2"/>
      </rPr>
      <t xml:space="preserve"> cohort if available. If </t>
    </r>
    <r>
      <rPr>
        <b/>
        <sz val="10"/>
        <rFont val="Arial"/>
        <family val="2"/>
      </rPr>
      <t>2018</t>
    </r>
    <r>
      <rPr>
        <sz val="10"/>
        <rFont val="Arial"/>
        <family val="2"/>
      </rPr>
      <t xml:space="preserve"> cohort data are not available, provide data for the </t>
    </r>
    <r>
      <rPr>
        <b/>
        <sz val="10"/>
        <rFont val="Arial"/>
        <family val="2"/>
      </rPr>
      <t>2017</t>
    </r>
    <r>
      <rPr>
        <sz val="10"/>
        <rFont val="Arial"/>
        <family val="2"/>
      </rPr>
      <t xml:space="preserve"> cohort.</t>
    </r>
  </si>
  <si>
    <t>2018 Cohort</t>
  </si>
  <si>
    <t xml:space="preserve">Report for the cohort of all full-time, first-time bachelor’s (or equivalent) degree-seeking undergraduate students who entered in Fall 2021 (or the preceding summer term). </t>
  </si>
  <si>
    <t>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</si>
</sst>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name val="Arial"/>
      <family val="2"/>
    </font>
    <font>
      <sz val="10"/>
      <name val="Arial"/>
      <family val="2"/>
    </font>
    <font>
      <b/>
      <sz val="14"/>
      <name val="Arial"/>
      <family val="2"/>
    </font>
    <font>
      <b/>
      <sz val="10"/>
      <name val="Arial"/>
      <family val="2"/>
    </font>
    <font>
      <b/>
      <u/>
      <sz val="10"/>
      <name val="Arial"/>
      <family val="2"/>
    </font>
    <font>
      <u/>
      <sz val="10"/>
      <color indexed="12"/>
      <name val="Arial"/>
      <family val="2"/>
    </font>
    <font>
      <u/>
      <sz val="10"/>
      <color rgb="FF0000FF"/>
      <name val="Arial"/>
      <family val="2"/>
    </font>
    <font>
      <b/>
      <i/>
      <sz val="10"/>
      <name val="Arial"/>
      <family val="2"/>
    </font>
    <font>
      <i/>
      <sz val="10"/>
      <name val="Arial"/>
      <family val="2"/>
    </font>
    <font>
      <b/>
      <sz val="9"/>
      <name val="Arial"/>
      <family val="2"/>
    </font>
    <font>
      <sz val="9"/>
      <name val="Arial"/>
      <family val="2"/>
    </font>
    <font>
      <sz val="10"/>
      <color indexed="8"/>
      <name val="Arial"/>
      <family val="2"/>
    </font>
    <font>
      <b/>
      <sz val="12"/>
      <name val="Arial"/>
      <family val="2"/>
    </font>
    <font>
      <b/>
      <sz val="11"/>
      <name val="Arial"/>
      <family val="2"/>
    </font>
    <font>
      <u/>
      <sz val="10"/>
      <name val="Arial"/>
      <family val="2"/>
    </font>
    <font>
      <sz val="8"/>
      <name val="Arial"/>
      <family val="2"/>
    </font>
    <font>
      <sz val="9"/>
      <color rgb="FF222222"/>
      <name val="Arial"/>
      <family val="2"/>
    </font>
    <font>
      <b/>
      <i/>
      <sz val="10"/>
      <color rgb="FF222222"/>
      <name val="Arial"/>
      <family val="2"/>
    </font>
    <font>
      <b/>
      <sz val="10"/>
      <color rgb="FF222222"/>
      <name val="Arial"/>
      <family val="2"/>
    </font>
    <font>
      <sz val="8"/>
      <color rgb="FF222222"/>
      <name val="Arial"/>
      <family val="2"/>
    </font>
    <font>
      <sz val="7"/>
      <color rgb="FF222222"/>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10">
    <xf numFmtId="0" fontId="0" fillId="0" borderId="0" xfId="0"/>
    <xf numFmtId="0" fontId="0" fillId="0" borderId="0" xfId="0" applyProtection="1"/>
    <xf numFmtId="0" fontId="0" fillId="0" borderId="0" xfId="0" applyAlignment="1" applyProtection="1">
      <alignment horizontal="left" vertical="top"/>
    </xf>
    <xf numFmtId="0" fontId="3" fillId="0" borderId="0" xfId="0" applyFont="1" applyAlignment="1" applyProtection="1">
      <alignment horizontal="left" vertical="top"/>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1" fillId="0" borderId="2" xfId="0" applyFont="1" applyBorder="1" applyAlignment="1" applyProtection="1">
      <alignment horizontal="left" vertical="center" wrapText="1" indent="1"/>
    </xf>
    <xf numFmtId="0" fontId="0" fillId="0" borderId="6" xfId="0" applyBorder="1" applyAlignment="1" applyProtection="1">
      <alignment horizontal="right"/>
    </xf>
    <xf numFmtId="37" fontId="1" fillId="0" borderId="2" xfId="1" applyNumberFormat="1" applyBorder="1" applyAlignment="1" applyProtection="1">
      <alignment horizontal="right"/>
    </xf>
    <xf numFmtId="0" fontId="1" fillId="0" borderId="2" xfId="0" applyFont="1" applyBorder="1" applyAlignment="1" applyProtection="1">
      <alignment horizontal="left" vertical="center" indent="1"/>
    </xf>
    <xf numFmtId="0" fontId="7" fillId="0" borderId="2" xfId="0" applyFont="1" applyBorder="1" applyAlignment="1" applyProtection="1">
      <alignment vertical="center"/>
    </xf>
    <xf numFmtId="37" fontId="3" fillId="0" borderId="2" xfId="1" applyNumberFormat="1" applyFont="1" applyBorder="1" applyAlignment="1" applyProtection="1">
      <alignment horizontal="right"/>
    </xf>
    <xf numFmtId="0" fontId="1" fillId="0" borderId="2" xfId="0" applyFont="1" applyFill="1" applyBorder="1" applyAlignment="1" applyProtection="1">
      <alignment horizontal="right"/>
    </xf>
    <xf numFmtId="0" fontId="8" fillId="3" borderId="7" xfId="0" applyFont="1" applyFill="1" applyBorder="1" applyAlignment="1" applyProtection="1">
      <alignment horizontal="right"/>
    </xf>
    <xf numFmtId="0" fontId="8" fillId="3" borderId="8" xfId="0" applyFont="1" applyFill="1" applyBorder="1" applyAlignment="1" applyProtection="1">
      <alignment horizontal="right"/>
    </xf>
    <xf numFmtId="0" fontId="3" fillId="0" borderId="2" xfId="0" applyFont="1" applyFill="1" applyBorder="1" applyAlignment="1" applyProtection="1">
      <alignment horizontal="right"/>
    </xf>
    <xf numFmtId="37" fontId="3" fillId="0" borderId="2" xfId="0" applyNumberFormat="1" applyFont="1" applyFill="1" applyBorder="1" applyAlignment="1" applyProtection="1">
      <alignment horizontal="right"/>
    </xf>
    <xf numFmtId="0" fontId="8" fillId="0" borderId="0" xfId="0" applyFont="1" applyBorder="1" applyAlignment="1" applyProtection="1">
      <alignment vertical="center"/>
    </xf>
    <xf numFmtId="0" fontId="3" fillId="0" borderId="9"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10"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7"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7"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37" fontId="0" fillId="0" borderId="2" xfId="0" applyNumberFormat="1" applyBorder="1" applyAlignment="1" applyProtection="1">
      <alignment horizontal="right"/>
    </xf>
    <xf numFmtId="37" fontId="3" fillId="0" borderId="2" xfId="0" applyNumberFormat="1" applyFont="1" applyBorder="1" applyAlignment="1" applyProtection="1">
      <alignment horizontal="right"/>
    </xf>
    <xf numFmtId="0" fontId="12" fillId="0" borderId="0" xfId="0" applyFont="1" applyProtection="1"/>
    <xf numFmtId="0" fontId="3" fillId="0" borderId="0" xfId="0" applyFont="1" applyProtection="1"/>
    <xf numFmtId="37" fontId="0" fillId="0" borderId="0" xfId="0" applyNumberFormat="1" applyBorder="1" applyProtection="1"/>
    <xf numFmtId="0" fontId="1" fillId="0" borderId="0" xfId="0" applyFont="1" applyBorder="1" applyProtection="1"/>
    <xf numFmtId="0" fontId="0" fillId="0" borderId="10" xfId="0" applyBorder="1" applyAlignment="1" applyProtection="1">
      <alignment horizontal="center"/>
    </xf>
    <xf numFmtId="0" fontId="1" fillId="0" borderId="0" xfId="0" applyFont="1" applyFill="1" applyBorder="1" applyAlignment="1" applyProtection="1">
      <alignment wrapText="1"/>
    </xf>
    <xf numFmtId="0" fontId="1" fillId="0" borderId="0" xfId="0" applyFont="1" applyFill="1" applyBorder="1" applyProtection="1"/>
    <xf numFmtId="0" fontId="1" fillId="0" borderId="0" xfId="0" applyFont="1" applyAlignment="1" applyProtection="1">
      <alignment horizontal="left" vertical="top"/>
    </xf>
    <xf numFmtId="0" fontId="13" fillId="0" borderId="0" xfId="0" applyFont="1" applyAlignment="1" applyProtection="1">
      <alignment horizontal="left" vertical="center" wrapText="1"/>
    </xf>
    <xf numFmtId="0" fontId="1" fillId="0" borderId="0" xfId="0" applyFont="1" applyProtection="1"/>
    <xf numFmtId="0" fontId="1" fillId="0" borderId="0" xfId="0" applyFont="1" applyAlignment="1" applyProtection="1">
      <alignment horizontal="left" vertical="center" wrapText="1"/>
    </xf>
    <xf numFmtId="0" fontId="9" fillId="0" borderId="0" xfId="0" applyFont="1" applyAlignment="1" applyProtection="1">
      <alignment horizontal="left" vertical="top" wrapText="1"/>
    </xf>
    <xf numFmtId="0" fontId="10" fillId="0" borderId="2"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6" fillId="0" borderId="2" xfId="0" applyFont="1" applyBorder="1" applyAlignment="1" applyProtection="1">
      <alignment vertical="center" wrapText="1"/>
    </xf>
    <xf numFmtId="0" fontId="1" fillId="0" borderId="2" xfId="0" applyFont="1" applyFill="1" applyBorder="1" applyAlignment="1" applyProtection="1">
      <alignment horizontal="left" vertical="center" wrapText="1"/>
    </xf>
    <xf numFmtId="9" fontId="1" fillId="0" borderId="2" xfId="2" applyFont="1" applyBorder="1" applyAlignment="1" applyProtection="1">
      <alignment horizontal="left" vertical="center" wrapText="1"/>
    </xf>
    <xf numFmtId="0" fontId="16"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16" fillId="0" borderId="2" xfId="0" applyFont="1" applyBorder="1" applyAlignment="1" applyProtection="1">
      <alignment horizontal="left" vertical="center" wrapText="1"/>
    </xf>
    <xf numFmtId="0" fontId="1" fillId="0" borderId="2" xfId="0" applyFont="1" applyBorder="1" applyAlignment="1" applyProtection="1">
      <alignment horizontal="center" vertical="center" wrapText="1"/>
    </xf>
    <xf numFmtId="0" fontId="20" fillId="0" borderId="2" xfId="0" applyFont="1" applyBorder="1" applyAlignment="1" applyProtection="1">
      <alignment horizontal="left" vertical="center" wrapText="1"/>
    </xf>
    <xf numFmtId="0" fontId="1" fillId="0" borderId="0" xfId="0" applyFont="1" applyAlignment="1" applyProtection="1">
      <alignment horizontal="right"/>
    </xf>
    <xf numFmtId="0" fontId="3" fillId="3" borderId="2" xfId="0" applyFont="1" applyFill="1" applyBorder="1" applyAlignment="1" applyProtection="1">
      <alignment horizontal="center"/>
    </xf>
    <xf numFmtId="0" fontId="1" fillId="0" borderId="2" xfId="0" applyFont="1" applyBorder="1" applyAlignment="1" applyProtection="1">
      <alignment horizontal="right" wrapText="1"/>
    </xf>
    <xf numFmtId="0" fontId="0" fillId="0" borderId="2" xfId="0" applyBorder="1" applyAlignment="1" applyProtection="1">
      <alignment horizontal="right"/>
    </xf>
    <xf numFmtId="0" fontId="3" fillId="0" borderId="0" xfId="0" applyFont="1" applyFill="1" applyBorder="1" applyAlignment="1" applyProtection="1">
      <alignment horizontal="left" vertical="top"/>
    </xf>
    <xf numFmtId="0" fontId="0" fillId="0" borderId="2" xfId="0" applyBorder="1" applyAlignment="1" applyProtection="1">
      <alignment horizontal="right" wrapText="1"/>
    </xf>
    <xf numFmtId="10" fontId="0" fillId="0" borderId="2" xfId="0" applyNumberFormat="1" applyBorder="1" applyAlignment="1" applyProtection="1">
      <alignment horizontal="center" vertical="center"/>
    </xf>
    <xf numFmtId="0" fontId="0" fillId="3" borderId="2" xfId="0" applyFill="1" applyBorder="1" applyAlignment="1" applyProtection="1">
      <alignment vertical="center"/>
    </xf>
    <xf numFmtId="0" fontId="2" fillId="2"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1" xfId="0" applyFill="1" applyBorder="1" applyAlignment="1" applyProtection="1">
      <alignment horizontal="center" vertical="center"/>
    </xf>
    <xf numFmtId="0" fontId="0" fillId="0" borderId="3" xfId="0"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Alignment="1" applyProtection="1">
      <alignment horizontal="left" vertical="center" wrapText="1"/>
    </xf>
    <xf numFmtId="0" fontId="0" fillId="0" borderId="2" xfId="0" applyBorder="1" applyAlignment="1" applyProtection="1">
      <alignment vertical="center"/>
    </xf>
    <xf numFmtId="0" fontId="11" fillId="0" borderId="6" xfId="0" applyFont="1" applyFill="1" applyBorder="1" applyAlignment="1" applyProtection="1"/>
    <xf numFmtId="0" fontId="0" fillId="0" borderId="8" xfId="0" applyFill="1" applyBorder="1" applyAlignment="1" applyProtection="1"/>
    <xf numFmtId="0" fontId="0" fillId="0" borderId="2" xfId="0" applyFill="1" applyBorder="1" applyAlignment="1" applyProtection="1">
      <alignment vertical="center"/>
    </xf>
    <xf numFmtId="0" fontId="1" fillId="0" borderId="6" xfId="0" applyFont="1" applyFill="1" applyBorder="1" applyAlignment="1" applyProtection="1"/>
    <xf numFmtId="0" fontId="0" fillId="0" borderId="6" xfId="0" applyFill="1" applyBorder="1" applyAlignment="1" applyProtection="1">
      <alignment vertical="center" wrapText="1"/>
    </xf>
    <xf numFmtId="0" fontId="0" fillId="0" borderId="8" xfId="0" applyFill="1" applyBorder="1" applyAlignment="1" applyProtection="1">
      <alignment vertical="center" wrapText="1"/>
    </xf>
    <xf numFmtId="0" fontId="3" fillId="0" borderId="2" xfId="0" applyFont="1" applyBorder="1" applyAlignment="1" applyProtection="1">
      <alignment vertical="center"/>
    </xf>
    <xf numFmtId="0" fontId="3" fillId="0" borderId="0" xfId="0" applyFont="1" applyAlignment="1" applyProtection="1">
      <alignment horizontal="center" vertical="center" wrapText="1"/>
    </xf>
    <xf numFmtId="0" fontId="1" fillId="0" borderId="0" xfId="0" applyFont="1" applyBorder="1" applyAlignment="1" applyProtection="1">
      <alignment horizontal="left" vertical="top" wrapText="1"/>
    </xf>
    <xf numFmtId="0" fontId="7" fillId="0" borderId="10" xfId="0" applyFont="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10" fillId="0" borderId="6"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7"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0" fillId="3" borderId="2" xfId="0" applyFill="1" applyBorder="1" applyAlignment="1" applyProtection="1">
      <alignment horizontal="center"/>
    </xf>
    <xf numFmtId="0" fontId="15" fillId="0" borderId="6" xfId="0" applyFont="1" applyBorder="1" applyAlignment="1" applyProtection="1">
      <alignment horizontal="left" vertical="top" wrapText="1"/>
    </xf>
    <xf numFmtId="0" fontId="15" fillId="0" borderId="7"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indent="4"/>
    </xf>
    <xf numFmtId="0" fontId="1" fillId="0" borderId="10" xfId="0" applyFont="1" applyBorder="1" applyAlignment="1" applyProtection="1">
      <alignment horizontal="left" vertical="top" wrapText="1" indent="4"/>
    </xf>
    <xf numFmtId="0" fontId="1" fillId="0" borderId="11" xfId="0" applyFont="1" applyBorder="1" applyAlignment="1" applyProtection="1">
      <alignment horizontal="left" vertical="top" wrapText="1"/>
    </xf>
    <xf numFmtId="0" fontId="0" fillId="0" borderId="12" xfId="0" applyBorder="1" applyAlignment="1" applyProtection="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ces.ed.gov/ipeds/pdf/Reporting_Study_Abroad%20Students_5.3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3C84-507D-476D-AB4E-EC2CD722E307}">
  <dimension ref="A1:IV159"/>
  <sheetViews>
    <sheetView showGridLines="0" showRowColHeaders="0" tabSelected="1" showRuler="0" view="pageLayout" zoomScaleNormal="100" workbookViewId="0">
      <selection activeCell="B68" sqref="B68"/>
    </sheetView>
  </sheetViews>
  <sheetFormatPr defaultColWidth="0" defaultRowHeight="12.75" customHeight="1" zeroHeight="1" x14ac:dyDescent="0.2"/>
  <cols>
    <col min="1" max="1" width="4.42578125" style="2" customWidth="1"/>
    <col min="2" max="2" width="27.85546875" style="1" customWidth="1"/>
    <col min="3" max="3" width="14.140625" style="1" customWidth="1"/>
    <col min="4" max="4" width="14.7109375" style="1" customWidth="1"/>
    <col min="5" max="6" width="15.42578125" style="1" customWidth="1"/>
    <col min="7" max="7" width="0.7109375" style="1" customWidth="1"/>
    <col min="8" max="16384" width="0" style="1" hidden="1"/>
  </cols>
  <sheetData>
    <row r="1" spans="1:6" ht="18" x14ac:dyDescent="0.2">
      <c r="A1" s="69" t="s">
        <v>0</v>
      </c>
      <c r="B1" s="69"/>
      <c r="C1" s="69"/>
      <c r="D1" s="69"/>
      <c r="E1" s="69"/>
      <c r="F1" s="69"/>
    </row>
    <row r="2" spans="1:6" x14ac:dyDescent="0.2"/>
    <row r="3" spans="1:6" ht="14.25" customHeight="1" x14ac:dyDescent="0.2">
      <c r="A3" s="3" t="s">
        <v>1</v>
      </c>
      <c r="B3" s="70" t="s">
        <v>2</v>
      </c>
      <c r="C3" s="71"/>
      <c r="D3" s="71"/>
      <c r="E3" s="71"/>
      <c r="F3" s="71"/>
    </row>
    <row r="4" spans="1:6" ht="26.25" customHeight="1" x14ac:dyDescent="0.2">
      <c r="A4" s="3"/>
      <c r="B4" s="71" t="s">
        <v>100</v>
      </c>
      <c r="C4" s="71"/>
      <c r="D4" s="71"/>
      <c r="E4" s="71"/>
      <c r="F4" s="71"/>
    </row>
    <row r="5" spans="1:6" ht="28.5" customHeight="1" x14ac:dyDescent="0.2">
      <c r="A5" s="3"/>
      <c r="B5" s="72" t="s">
        <v>101</v>
      </c>
      <c r="C5" s="72"/>
      <c r="D5" s="72"/>
      <c r="E5" s="72"/>
      <c r="F5" s="72"/>
    </row>
    <row r="6" spans="1:6" x14ac:dyDescent="0.2">
      <c r="A6" s="3"/>
      <c r="B6" s="73"/>
      <c r="C6" s="75" t="s">
        <v>3</v>
      </c>
      <c r="D6" s="75"/>
      <c r="E6" s="75" t="s">
        <v>4</v>
      </c>
      <c r="F6" s="75"/>
    </row>
    <row r="7" spans="1:6" x14ac:dyDescent="0.2">
      <c r="A7" s="3"/>
      <c r="B7" s="74"/>
      <c r="C7" s="4" t="s">
        <v>5</v>
      </c>
      <c r="D7" s="5" t="s">
        <v>6</v>
      </c>
      <c r="E7" s="4" t="s">
        <v>5</v>
      </c>
      <c r="F7" s="5" t="s">
        <v>6</v>
      </c>
    </row>
    <row r="8" spans="1:6" x14ac:dyDescent="0.2">
      <c r="A8" s="3"/>
      <c r="B8" s="6" t="s">
        <v>7</v>
      </c>
      <c r="C8" s="7"/>
      <c r="D8" s="7"/>
      <c r="E8" s="7"/>
      <c r="F8" s="8"/>
    </row>
    <row r="9" spans="1:6" ht="25.5" x14ac:dyDescent="0.2">
      <c r="A9" s="3"/>
      <c r="B9" s="9" t="s">
        <v>8</v>
      </c>
      <c r="C9" s="10">
        <v>3783</v>
      </c>
      <c r="D9" s="11">
        <v>2996</v>
      </c>
      <c r="E9" s="11">
        <v>17</v>
      </c>
      <c r="F9" s="11">
        <v>13</v>
      </c>
    </row>
    <row r="10" spans="1:6" x14ac:dyDescent="0.2">
      <c r="A10" s="3"/>
      <c r="B10" s="12" t="s">
        <v>9</v>
      </c>
      <c r="C10" s="11">
        <v>503</v>
      </c>
      <c r="D10" s="11">
        <v>256</v>
      </c>
      <c r="E10" s="11">
        <v>20</v>
      </c>
      <c r="F10" s="11">
        <v>5</v>
      </c>
    </row>
    <row r="11" spans="1:6" x14ac:dyDescent="0.2">
      <c r="A11" s="3"/>
      <c r="B11" s="12" t="s">
        <v>10</v>
      </c>
      <c r="C11" s="11">
        <v>12203</v>
      </c>
      <c r="D11" s="11">
        <v>9188</v>
      </c>
      <c r="E11" s="11">
        <v>518</v>
      </c>
      <c r="F11" s="11">
        <v>248</v>
      </c>
    </row>
    <row r="12" spans="1:6" x14ac:dyDescent="0.2">
      <c r="A12" s="3"/>
      <c r="B12" s="13" t="s">
        <v>11</v>
      </c>
      <c r="C12" s="14">
        <f>SUM(C9:C11)</f>
        <v>16489</v>
      </c>
      <c r="D12" s="14">
        <f>SUM(D9:D11)</f>
        <v>12440</v>
      </c>
      <c r="E12" s="14">
        <f>SUM(E9:E11)</f>
        <v>555</v>
      </c>
      <c r="F12" s="14">
        <f>SUM(F9:F11)</f>
        <v>266</v>
      </c>
    </row>
    <row r="13" spans="1:6" ht="25.5" x14ac:dyDescent="0.2">
      <c r="A13" s="3"/>
      <c r="B13" s="9" t="s">
        <v>12</v>
      </c>
      <c r="C13" s="15">
        <v>5</v>
      </c>
      <c r="D13" s="15">
        <v>5</v>
      </c>
      <c r="E13" s="15">
        <v>0</v>
      </c>
      <c r="F13" s="15">
        <v>0</v>
      </c>
    </row>
    <row r="14" spans="1:6" x14ac:dyDescent="0.2">
      <c r="A14" s="3"/>
      <c r="B14" s="13" t="s">
        <v>13</v>
      </c>
      <c r="C14" s="14">
        <f>SUM(C12:C13)</f>
        <v>16494</v>
      </c>
      <c r="D14" s="14">
        <f>SUM(D12:D13)</f>
        <v>12445</v>
      </c>
      <c r="E14" s="14">
        <f>SUM(E12:E13)</f>
        <v>555</v>
      </c>
      <c r="F14" s="14">
        <f>SUM(F12:F13)</f>
        <v>266</v>
      </c>
    </row>
    <row r="15" spans="1:6" x14ac:dyDescent="0.2">
      <c r="A15" s="3"/>
      <c r="B15" s="6" t="s">
        <v>14</v>
      </c>
      <c r="C15" s="16"/>
      <c r="D15" s="16"/>
      <c r="E15" s="16"/>
      <c r="F15" s="17"/>
    </row>
    <row r="16" spans="1:6" x14ac:dyDescent="0.2">
      <c r="A16" s="3"/>
      <c r="B16" s="12" t="s">
        <v>15</v>
      </c>
      <c r="C16" s="15">
        <v>956</v>
      </c>
      <c r="D16" s="15">
        <v>808</v>
      </c>
      <c r="E16" s="15">
        <v>212</v>
      </c>
      <c r="F16" s="15">
        <v>189</v>
      </c>
    </row>
    <row r="17" spans="1:6" x14ac:dyDescent="0.2">
      <c r="A17" s="3"/>
      <c r="B17" s="12" t="s">
        <v>10</v>
      </c>
      <c r="C17" s="15">
        <v>2110</v>
      </c>
      <c r="D17" s="15">
        <v>1645</v>
      </c>
      <c r="E17" s="15">
        <v>972</v>
      </c>
      <c r="F17" s="15">
        <v>627</v>
      </c>
    </row>
    <row r="18" spans="1:6" ht="25.5" x14ac:dyDescent="0.2">
      <c r="A18" s="3"/>
      <c r="B18" s="9" t="s">
        <v>16</v>
      </c>
      <c r="C18" s="15"/>
      <c r="D18" s="15"/>
      <c r="E18" s="15"/>
      <c r="F18" s="15"/>
    </row>
    <row r="19" spans="1:6" x14ac:dyDescent="0.2">
      <c r="A19" s="3"/>
      <c r="B19" s="13" t="s">
        <v>17</v>
      </c>
      <c r="C19" s="18">
        <f>SUM(C16:C18)</f>
        <v>3066</v>
      </c>
      <c r="D19" s="18">
        <f t="shared" ref="D19:F19" si="0">SUM(D16:D18)</f>
        <v>2453</v>
      </c>
      <c r="E19" s="18">
        <f t="shared" si="0"/>
        <v>1184</v>
      </c>
      <c r="F19" s="18">
        <f t="shared" si="0"/>
        <v>816</v>
      </c>
    </row>
    <row r="20" spans="1:6" x14ac:dyDescent="0.2">
      <c r="A20" s="3"/>
      <c r="B20" s="13" t="s">
        <v>18</v>
      </c>
      <c r="C20" s="19">
        <f>SUM(C14, C19)</f>
        <v>19560</v>
      </c>
      <c r="D20" s="19">
        <f t="shared" ref="D20:F20" si="1">SUM(D14, D19)</f>
        <v>14898</v>
      </c>
      <c r="E20" s="19">
        <f t="shared" si="1"/>
        <v>1739</v>
      </c>
      <c r="F20" s="19">
        <f t="shared" si="1"/>
        <v>1082</v>
      </c>
    </row>
    <row r="21" spans="1:6" x14ac:dyDescent="0.2">
      <c r="A21" s="3"/>
      <c r="B21" s="20"/>
      <c r="C21" s="21"/>
      <c r="D21" s="22"/>
      <c r="E21" s="22"/>
      <c r="F21" s="22"/>
    </row>
    <row r="22" spans="1:6" x14ac:dyDescent="0.2">
      <c r="A22" s="3"/>
      <c r="B22" s="23" t="s">
        <v>19</v>
      </c>
      <c r="C22" s="24">
        <f>SUM(C14:F14)</f>
        <v>29760</v>
      </c>
      <c r="D22" s="23"/>
      <c r="E22" s="23"/>
      <c r="F22" s="25"/>
    </row>
    <row r="23" spans="1:6" x14ac:dyDescent="0.2">
      <c r="A23" s="3"/>
      <c r="B23" s="26" t="s">
        <v>20</v>
      </c>
      <c r="C23" s="27">
        <f>SUM(C19:F19)</f>
        <v>7519</v>
      </c>
      <c r="D23" s="26"/>
      <c r="E23" s="26"/>
      <c r="F23" s="28"/>
    </row>
    <row r="24" spans="1:6" x14ac:dyDescent="0.2">
      <c r="A24" s="3"/>
      <c r="B24" s="29" t="s">
        <v>21</v>
      </c>
      <c r="C24" s="30">
        <f>SUM(C22:C23)</f>
        <v>37279</v>
      </c>
      <c r="D24" s="29"/>
      <c r="E24" s="29"/>
      <c r="F24" s="31"/>
    </row>
    <row r="25" spans="1:6" s="23" customFormat="1" ht="22.5" customHeight="1" x14ac:dyDescent="0.2">
      <c r="A25" s="32" t="s">
        <v>22</v>
      </c>
      <c r="B25" s="76" t="s">
        <v>23</v>
      </c>
      <c r="C25" s="77"/>
      <c r="D25" s="77"/>
      <c r="E25" s="77"/>
      <c r="F25" s="77"/>
    </row>
    <row r="26" spans="1:6" ht="27.75" customHeight="1" x14ac:dyDescent="0.2">
      <c r="A26" s="3"/>
      <c r="B26" s="71" t="s">
        <v>102</v>
      </c>
      <c r="C26" s="71"/>
      <c r="D26" s="71"/>
      <c r="E26" s="71"/>
      <c r="F26" s="71"/>
    </row>
    <row r="27" spans="1:6" ht="15" customHeight="1" x14ac:dyDescent="0.2">
      <c r="A27" s="3"/>
      <c r="B27" s="71" t="s">
        <v>24</v>
      </c>
      <c r="C27" s="71"/>
      <c r="D27" s="71"/>
      <c r="E27" s="71"/>
      <c r="F27" s="71"/>
    </row>
    <row r="28" spans="1:6" ht="15.75" customHeight="1" x14ac:dyDescent="0.2">
      <c r="A28" s="3"/>
      <c r="B28" s="71" t="s">
        <v>25</v>
      </c>
      <c r="C28" s="71"/>
      <c r="D28" s="71"/>
      <c r="E28" s="71"/>
      <c r="F28" s="71"/>
    </row>
    <row r="29" spans="1:6" ht="42" customHeight="1" x14ac:dyDescent="0.2">
      <c r="A29" s="3"/>
      <c r="B29" s="71" t="s">
        <v>26</v>
      </c>
      <c r="C29" s="71"/>
      <c r="D29" s="71"/>
      <c r="E29" s="71"/>
      <c r="F29" s="71"/>
    </row>
    <row r="30" spans="1:6" ht="60" x14ac:dyDescent="0.2">
      <c r="A30" s="3"/>
      <c r="B30" s="68"/>
      <c r="C30" s="68"/>
      <c r="D30" s="33" t="s">
        <v>27</v>
      </c>
      <c r="E30" s="34" t="s">
        <v>28</v>
      </c>
      <c r="F30" s="34" t="s">
        <v>29</v>
      </c>
    </row>
    <row r="31" spans="1:6" x14ac:dyDescent="0.2">
      <c r="A31" s="3"/>
      <c r="B31" s="79" t="s">
        <v>30</v>
      </c>
      <c r="C31" s="79"/>
      <c r="D31" s="35">
        <v>123</v>
      </c>
      <c r="E31" s="35">
        <v>1470</v>
      </c>
      <c r="F31" s="35">
        <v>1470</v>
      </c>
    </row>
    <row r="32" spans="1:6" x14ac:dyDescent="0.2">
      <c r="A32" s="3"/>
      <c r="B32" s="80" t="s">
        <v>31</v>
      </c>
      <c r="C32" s="81"/>
      <c r="D32" s="35">
        <v>712</v>
      </c>
      <c r="E32" s="35">
        <v>2558</v>
      </c>
      <c r="F32" s="35">
        <v>2560</v>
      </c>
    </row>
    <row r="33" spans="1:6" x14ac:dyDescent="0.2">
      <c r="A33" s="3"/>
      <c r="B33" s="82" t="s">
        <v>32</v>
      </c>
      <c r="C33" s="82"/>
      <c r="D33" s="35">
        <v>472</v>
      </c>
      <c r="E33" s="35">
        <v>1626</v>
      </c>
      <c r="F33" s="35">
        <v>1626</v>
      </c>
    </row>
    <row r="34" spans="1:6" x14ac:dyDescent="0.2">
      <c r="A34" s="3"/>
      <c r="B34" s="83" t="s">
        <v>33</v>
      </c>
      <c r="C34" s="81"/>
      <c r="D34" s="35">
        <v>4038</v>
      </c>
      <c r="E34" s="35">
        <v>18214</v>
      </c>
      <c r="F34" s="35">
        <v>18220</v>
      </c>
    </row>
    <row r="35" spans="1:6" ht="15" customHeight="1" x14ac:dyDescent="0.2">
      <c r="A35" s="3"/>
      <c r="B35" s="82" t="s">
        <v>34</v>
      </c>
      <c r="C35" s="82"/>
      <c r="D35" s="35">
        <v>9</v>
      </c>
      <c r="E35" s="35">
        <v>33</v>
      </c>
      <c r="F35" s="35">
        <v>33</v>
      </c>
    </row>
    <row r="36" spans="1:6" x14ac:dyDescent="0.2">
      <c r="A36" s="3"/>
      <c r="B36" s="82" t="s">
        <v>35</v>
      </c>
      <c r="C36" s="82"/>
      <c r="D36" s="35">
        <v>869</v>
      </c>
      <c r="E36" s="35">
        <v>3550</v>
      </c>
      <c r="F36" s="35">
        <v>3551</v>
      </c>
    </row>
    <row r="37" spans="1:6" ht="26.25" customHeight="1" x14ac:dyDescent="0.2">
      <c r="A37" s="3"/>
      <c r="B37" s="84" t="s">
        <v>36</v>
      </c>
      <c r="C37" s="85"/>
      <c r="D37" s="35">
        <v>13</v>
      </c>
      <c r="E37" s="35">
        <v>40</v>
      </c>
      <c r="F37" s="35">
        <v>40</v>
      </c>
    </row>
    <row r="38" spans="1:6" x14ac:dyDescent="0.2">
      <c r="A38" s="3"/>
      <c r="B38" s="82" t="s">
        <v>37</v>
      </c>
      <c r="C38" s="82"/>
      <c r="D38" s="35">
        <v>348</v>
      </c>
      <c r="E38" s="35">
        <v>1536</v>
      </c>
      <c r="F38" s="35">
        <v>1536</v>
      </c>
    </row>
    <row r="39" spans="1:6" x14ac:dyDescent="0.2">
      <c r="A39" s="3"/>
      <c r="B39" s="82" t="s">
        <v>38</v>
      </c>
      <c r="C39" s="82"/>
      <c r="D39" s="35">
        <v>225</v>
      </c>
      <c r="E39" s="35">
        <v>723</v>
      </c>
      <c r="F39" s="35">
        <v>724</v>
      </c>
    </row>
    <row r="40" spans="1:6" x14ac:dyDescent="0.2">
      <c r="A40" s="3"/>
      <c r="B40" s="86" t="s">
        <v>39</v>
      </c>
      <c r="C40" s="86"/>
      <c r="D40" s="36">
        <f>SUM(D31:D39)</f>
        <v>6809</v>
      </c>
      <c r="E40" s="36">
        <f>SUM(E31:E39)</f>
        <v>29750</v>
      </c>
      <c r="F40" s="36">
        <f>SUM(F31:F39)</f>
        <v>29760</v>
      </c>
    </row>
    <row r="41" spans="1:6" x14ac:dyDescent="0.2"/>
    <row r="42" spans="1:6" ht="15.75" x14ac:dyDescent="0.25">
      <c r="B42" s="37" t="s">
        <v>40</v>
      </c>
    </row>
    <row r="43" spans="1:6" x14ac:dyDescent="0.2">
      <c r="A43" s="3" t="s">
        <v>41</v>
      </c>
      <c r="B43" s="38" t="s">
        <v>103</v>
      </c>
      <c r="F43" s="39"/>
    </row>
    <row r="44" spans="1:6" x14ac:dyDescent="0.2">
      <c r="A44" s="3"/>
      <c r="B44" s="40" t="s">
        <v>42</v>
      </c>
      <c r="C44" s="41"/>
      <c r="F44" s="39"/>
    </row>
    <row r="45" spans="1:6" x14ac:dyDescent="0.2">
      <c r="A45" s="3"/>
      <c r="B45" s="40" t="s">
        <v>43</v>
      </c>
      <c r="C45" s="41">
        <v>35</v>
      </c>
      <c r="F45" s="39"/>
    </row>
    <row r="46" spans="1:6" x14ac:dyDescent="0.2">
      <c r="A46" s="3"/>
      <c r="B46" s="40" t="s">
        <v>44</v>
      </c>
      <c r="C46" s="41">
        <v>7802</v>
      </c>
      <c r="F46" s="39"/>
    </row>
    <row r="47" spans="1:6" x14ac:dyDescent="0.2">
      <c r="A47" s="3"/>
      <c r="B47" s="40" t="s">
        <v>45</v>
      </c>
      <c r="C47" s="41">
        <v>516</v>
      </c>
      <c r="F47" s="39"/>
    </row>
    <row r="48" spans="1:6" x14ac:dyDescent="0.2">
      <c r="A48" s="3"/>
      <c r="B48" s="40" t="s">
        <v>46</v>
      </c>
      <c r="C48" s="41">
        <v>1472</v>
      </c>
      <c r="F48" s="39"/>
    </row>
    <row r="49" spans="1:256" x14ac:dyDescent="0.2">
      <c r="A49" s="3"/>
      <c r="B49" s="40" t="s">
        <v>47</v>
      </c>
      <c r="C49" s="41">
        <v>28</v>
      </c>
      <c r="F49" s="39"/>
    </row>
    <row r="50" spans="1:256" ht="25.5" x14ac:dyDescent="0.2">
      <c r="A50" s="3"/>
      <c r="B50" s="42" t="s">
        <v>48</v>
      </c>
      <c r="C50" s="41">
        <v>492</v>
      </c>
      <c r="F50" s="39"/>
    </row>
    <row r="51" spans="1:256" ht="24.75" customHeight="1" x14ac:dyDescent="0.2">
      <c r="A51" s="3"/>
      <c r="B51" s="42" t="s">
        <v>49</v>
      </c>
      <c r="C51" s="41">
        <v>166</v>
      </c>
      <c r="F51" s="39"/>
    </row>
    <row r="52" spans="1:256" x14ac:dyDescent="0.2">
      <c r="A52" s="3"/>
      <c r="B52" s="43" t="s">
        <v>50</v>
      </c>
      <c r="C52" s="41"/>
      <c r="F52" s="39"/>
    </row>
    <row r="53" spans="1:256" ht="15" x14ac:dyDescent="0.2">
      <c r="A53" s="44"/>
      <c r="B53" s="45" t="s">
        <v>51</v>
      </c>
      <c r="C53" s="47"/>
      <c r="D53" s="47"/>
      <c r="E53" s="47"/>
      <c r="F53" s="47"/>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c r="IV53" s="46"/>
    </row>
    <row r="54" spans="1:256" ht="24.75" customHeight="1" x14ac:dyDescent="0.2">
      <c r="A54" s="44"/>
      <c r="B54" s="78" t="s">
        <v>52</v>
      </c>
      <c r="C54" s="78"/>
      <c r="D54" s="78"/>
      <c r="E54" s="78"/>
      <c r="F54" s="78"/>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46.5" customHeight="1" x14ac:dyDescent="0.2">
      <c r="A55" s="44"/>
      <c r="B55" s="78" t="s">
        <v>104</v>
      </c>
      <c r="C55" s="78"/>
      <c r="D55" s="78"/>
      <c r="E55" s="78"/>
      <c r="F55" s="78"/>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46"/>
      <c r="IV55" s="46"/>
    </row>
    <row r="56" spans="1:256" s="47" customFormat="1" ht="54.75" customHeight="1" x14ac:dyDescent="0.2">
      <c r="A56" s="44"/>
      <c r="B56" s="78" t="s">
        <v>105</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8"/>
      <c r="IV56" s="78"/>
    </row>
    <row r="57" spans="1:256" s="47" customFormat="1" ht="54.75" customHeight="1" x14ac:dyDescent="0.2">
      <c r="A57" s="44"/>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78"/>
      <c r="IV57" s="78"/>
    </row>
    <row r="58" spans="1:256" s="47" customFormat="1" ht="41.25" customHeight="1" x14ac:dyDescent="0.2">
      <c r="A58" s="44"/>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row>
    <row r="59" spans="1:256" s="47" customFormat="1" ht="27.75" customHeight="1" x14ac:dyDescent="0.2">
      <c r="A59" s="44"/>
      <c r="B59" s="87" t="s">
        <v>53</v>
      </c>
      <c r="C59" s="87"/>
      <c r="D59" s="87"/>
      <c r="E59" s="87"/>
      <c r="F59" s="87"/>
    </row>
    <row r="60" spans="1:256" s="47" customFormat="1" ht="26.25" customHeight="1" x14ac:dyDescent="0.2">
      <c r="A60" s="44"/>
      <c r="B60" s="88" t="s">
        <v>106</v>
      </c>
      <c r="C60" s="88"/>
      <c r="D60" s="88"/>
      <c r="E60" s="88"/>
      <c r="F60" s="88"/>
    </row>
    <row r="61" spans="1:256" s="47" customFormat="1" ht="26.25" customHeight="1" x14ac:dyDescent="0.2">
      <c r="A61" s="44"/>
      <c r="B61" s="89" t="s">
        <v>107</v>
      </c>
      <c r="C61" s="89"/>
      <c r="D61" s="89"/>
      <c r="E61" s="89"/>
      <c r="F61" s="89"/>
    </row>
    <row r="62" spans="1:256" s="47" customFormat="1" ht="54.75" customHeight="1" x14ac:dyDescent="0.2">
      <c r="A62" s="44"/>
      <c r="B62" s="90"/>
      <c r="C62" s="92" t="s">
        <v>55</v>
      </c>
      <c r="D62" s="92" t="s">
        <v>56</v>
      </c>
      <c r="E62" s="92" t="s">
        <v>57</v>
      </c>
      <c r="F62" s="92" t="s">
        <v>58</v>
      </c>
    </row>
    <row r="63" spans="1:256" s="47" customFormat="1" ht="24" customHeight="1" x14ac:dyDescent="0.2">
      <c r="A63" s="44"/>
      <c r="B63" s="91"/>
      <c r="C63" s="93"/>
      <c r="D63" s="93"/>
      <c r="E63" s="93"/>
      <c r="F63" s="93"/>
    </row>
    <row r="64" spans="1:256" s="47" customFormat="1" ht="51.75" customHeight="1" x14ac:dyDescent="0.2">
      <c r="A64" s="48" t="s">
        <v>59</v>
      </c>
      <c r="B64" s="49" t="s">
        <v>108</v>
      </c>
      <c r="C64" s="50">
        <v>896</v>
      </c>
      <c r="D64" s="50">
        <v>1115</v>
      </c>
      <c r="E64" s="50">
        <v>4247</v>
      </c>
      <c r="F64" s="50">
        <f t="shared" ref="F64:F69" si="2">SUM(C64:E64)</f>
        <v>6258</v>
      </c>
    </row>
    <row r="65" spans="1:6" s="47" customFormat="1" ht="119.25" customHeight="1" x14ac:dyDescent="0.2">
      <c r="A65" s="48" t="s">
        <v>61</v>
      </c>
      <c r="B65" s="51" t="s">
        <v>109</v>
      </c>
      <c r="C65" s="50">
        <v>0</v>
      </c>
      <c r="D65" s="50">
        <v>1</v>
      </c>
      <c r="E65" s="50">
        <v>2</v>
      </c>
      <c r="F65" s="50">
        <f t="shared" si="2"/>
        <v>3</v>
      </c>
    </row>
    <row r="66" spans="1:6" s="47" customFormat="1" ht="27.75" customHeight="1" x14ac:dyDescent="0.2">
      <c r="A66" s="48" t="s">
        <v>62</v>
      </c>
      <c r="B66" s="49" t="s">
        <v>110</v>
      </c>
      <c r="C66" s="50">
        <f>(C64-C65)</f>
        <v>896</v>
      </c>
      <c r="D66" s="50">
        <f>(D64-D65)</f>
        <v>1114</v>
      </c>
      <c r="E66" s="50">
        <f>(E64-E65)</f>
        <v>4245</v>
      </c>
      <c r="F66" s="50">
        <f t="shared" si="2"/>
        <v>6255</v>
      </c>
    </row>
    <row r="67" spans="1:6" s="47" customFormat="1" ht="51.75" customHeight="1" x14ac:dyDescent="0.2">
      <c r="A67" s="48" t="s">
        <v>63</v>
      </c>
      <c r="B67" s="52" t="s">
        <v>111</v>
      </c>
      <c r="C67" s="53">
        <v>575</v>
      </c>
      <c r="D67" s="53">
        <v>727</v>
      </c>
      <c r="E67" s="53">
        <v>2931</v>
      </c>
      <c r="F67" s="53">
        <f t="shared" si="2"/>
        <v>4233</v>
      </c>
    </row>
    <row r="68" spans="1:6" s="47" customFormat="1" ht="63.75" customHeight="1" x14ac:dyDescent="0.2">
      <c r="A68" s="48" t="s">
        <v>65</v>
      </c>
      <c r="B68" s="52" t="s">
        <v>112</v>
      </c>
      <c r="C68" s="53">
        <v>133</v>
      </c>
      <c r="D68" s="53">
        <v>206</v>
      </c>
      <c r="E68" s="53">
        <v>685</v>
      </c>
      <c r="F68" s="53">
        <f t="shared" si="2"/>
        <v>1024</v>
      </c>
    </row>
    <row r="69" spans="1:6" s="47" customFormat="1" ht="68.25" customHeight="1" x14ac:dyDescent="0.2">
      <c r="A69" s="48" t="s">
        <v>67</v>
      </c>
      <c r="B69" s="52" t="s">
        <v>113</v>
      </c>
      <c r="C69" s="53">
        <v>32</v>
      </c>
      <c r="D69" s="53">
        <v>26</v>
      </c>
      <c r="E69" s="53">
        <v>109</v>
      </c>
      <c r="F69" s="53">
        <f t="shared" si="2"/>
        <v>167</v>
      </c>
    </row>
    <row r="70" spans="1:6" s="47" customFormat="1" ht="36" customHeight="1" x14ac:dyDescent="0.2">
      <c r="A70" s="48" t="s">
        <v>69</v>
      </c>
      <c r="B70" s="52" t="s">
        <v>70</v>
      </c>
      <c r="C70" s="50">
        <f>SUM(C67:C69)</f>
        <v>740</v>
      </c>
      <c r="D70" s="50">
        <f>SUM(D67:D69)</f>
        <v>959</v>
      </c>
      <c r="E70" s="50">
        <f>SUM(E67:E69)</f>
        <v>3725</v>
      </c>
      <c r="F70" s="50">
        <f>SUM(F67:F69)</f>
        <v>5424</v>
      </c>
    </row>
    <row r="71" spans="1:6" s="47" customFormat="1" ht="43.5" customHeight="1" x14ac:dyDescent="0.2">
      <c r="A71" s="48" t="s">
        <v>71</v>
      </c>
      <c r="B71" s="52" t="s">
        <v>114</v>
      </c>
      <c r="C71" s="54">
        <f>C70/C66</f>
        <v>0.8258928571428571</v>
      </c>
      <c r="D71" s="54">
        <f>D70/D66</f>
        <v>0.8608617594254937</v>
      </c>
      <c r="E71" s="54">
        <f>E70/E66</f>
        <v>0.87750294464075385</v>
      </c>
      <c r="F71" s="54">
        <f>F70/F66</f>
        <v>0.86714628297362106</v>
      </c>
    </row>
    <row r="72" spans="1:6" s="47" customFormat="1" ht="21" customHeight="1" x14ac:dyDescent="0.2">
      <c r="A72" s="48"/>
      <c r="B72" s="55"/>
      <c r="C72" s="56"/>
      <c r="D72" s="56"/>
      <c r="E72" s="56"/>
      <c r="F72" s="56"/>
    </row>
    <row r="73" spans="1:6" s="47" customFormat="1" ht="18.75" customHeight="1" x14ac:dyDescent="0.2">
      <c r="A73" s="44"/>
      <c r="B73" s="96" t="s">
        <v>54</v>
      </c>
      <c r="C73" s="97"/>
      <c r="D73" s="97"/>
      <c r="E73" s="97"/>
      <c r="F73" s="97"/>
    </row>
    <row r="74" spans="1:6" s="47" customFormat="1" ht="54.75" customHeight="1" x14ac:dyDescent="0.2">
      <c r="A74" s="44"/>
      <c r="B74" s="98"/>
      <c r="C74" s="99" t="s">
        <v>55</v>
      </c>
      <c r="D74" s="99" t="s">
        <v>56</v>
      </c>
      <c r="E74" s="99" t="s">
        <v>57</v>
      </c>
      <c r="F74" s="99" t="s">
        <v>58</v>
      </c>
    </row>
    <row r="75" spans="1:6" s="47" customFormat="1" ht="25.5" customHeight="1" x14ac:dyDescent="0.2">
      <c r="A75" s="44"/>
      <c r="B75" s="98"/>
      <c r="C75" s="99"/>
      <c r="D75" s="99"/>
      <c r="E75" s="99"/>
      <c r="F75" s="99"/>
    </row>
    <row r="76" spans="1:6" s="47" customFormat="1" ht="54.75" customHeight="1" x14ac:dyDescent="0.2">
      <c r="A76" s="57" t="s">
        <v>59</v>
      </c>
      <c r="B76" s="58" t="s">
        <v>60</v>
      </c>
      <c r="C76" s="59">
        <v>838</v>
      </c>
      <c r="D76" s="59">
        <v>1059</v>
      </c>
      <c r="E76" s="59">
        <v>3506</v>
      </c>
      <c r="F76" s="59">
        <v>5403</v>
      </c>
    </row>
    <row r="77" spans="1:6" s="47" customFormat="1" ht="120" customHeight="1" x14ac:dyDescent="0.2">
      <c r="A77" s="57" t="s">
        <v>61</v>
      </c>
      <c r="B77" s="60" t="s">
        <v>115</v>
      </c>
      <c r="C77" s="59">
        <v>1</v>
      </c>
      <c r="D77" s="59">
        <v>2</v>
      </c>
      <c r="E77" s="59">
        <v>4</v>
      </c>
      <c r="F77" s="59">
        <v>7</v>
      </c>
    </row>
    <row r="78" spans="1:6" s="47" customFormat="1" ht="34.5" customHeight="1" x14ac:dyDescent="0.2">
      <c r="A78" s="57" t="s">
        <v>62</v>
      </c>
      <c r="B78" s="58" t="s">
        <v>73</v>
      </c>
      <c r="C78" s="59">
        <f>(C76-C77)</f>
        <v>837</v>
      </c>
      <c r="D78" s="59">
        <f>(D76-D77)</f>
        <v>1057</v>
      </c>
      <c r="E78" s="59">
        <f>(E76-E77)</f>
        <v>3502</v>
      </c>
      <c r="F78" s="59">
        <f t="shared" ref="F78:F82" si="3">SUM(C78:E78)</f>
        <v>5396</v>
      </c>
    </row>
    <row r="79" spans="1:6" s="47" customFormat="1" ht="52.5" customHeight="1" x14ac:dyDescent="0.2">
      <c r="A79" s="57" t="s">
        <v>63</v>
      </c>
      <c r="B79" s="58" t="s">
        <v>64</v>
      </c>
      <c r="C79" s="59">
        <v>508</v>
      </c>
      <c r="D79" s="59">
        <v>642</v>
      </c>
      <c r="E79" s="59">
        <v>2341</v>
      </c>
      <c r="F79" s="59">
        <v>3491</v>
      </c>
    </row>
    <row r="80" spans="1:6" s="47" customFormat="1" ht="68.25" customHeight="1" x14ac:dyDescent="0.2">
      <c r="A80" s="57" t="s">
        <v>65</v>
      </c>
      <c r="B80" s="58" t="s">
        <v>66</v>
      </c>
      <c r="C80" s="59">
        <v>142</v>
      </c>
      <c r="D80" s="59">
        <v>209</v>
      </c>
      <c r="E80" s="59">
        <v>651</v>
      </c>
      <c r="F80" s="59">
        <v>1002</v>
      </c>
    </row>
    <row r="81" spans="1:256" s="47" customFormat="1" ht="65.25" customHeight="1" x14ac:dyDescent="0.2">
      <c r="A81" s="57" t="s">
        <v>67</v>
      </c>
      <c r="B81" s="52" t="s">
        <v>68</v>
      </c>
      <c r="C81" s="59">
        <v>22</v>
      </c>
      <c r="D81" s="59">
        <v>35</v>
      </c>
      <c r="E81" s="59">
        <v>98</v>
      </c>
      <c r="F81" s="59">
        <v>155</v>
      </c>
    </row>
    <row r="82" spans="1:256" s="47" customFormat="1" ht="31.5" customHeight="1" x14ac:dyDescent="0.2">
      <c r="A82" s="57" t="s">
        <v>69</v>
      </c>
      <c r="B82" s="52" t="s">
        <v>70</v>
      </c>
      <c r="C82" s="59">
        <f>SUM(C79:C81)</f>
        <v>672</v>
      </c>
      <c r="D82" s="59">
        <f>SUM(D79:D81)</f>
        <v>886</v>
      </c>
      <c r="E82" s="59">
        <f>SUM(E79:E81)</f>
        <v>3090</v>
      </c>
      <c r="F82" s="59">
        <f t="shared" si="3"/>
        <v>4648</v>
      </c>
    </row>
    <row r="83" spans="1:256" s="47" customFormat="1" ht="37.5" customHeight="1" x14ac:dyDescent="0.2">
      <c r="A83" s="57" t="s">
        <v>71</v>
      </c>
      <c r="B83" s="52" t="s">
        <v>72</v>
      </c>
      <c r="C83" s="59">
        <f>C82/C78</f>
        <v>0.80286738351254483</v>
      </c>
      <c r="D83" s="59">
        <f>D82/D78</f>
        <v>0.83822138126773893</v>
      </c>
      <c r="E83" s="59">
        <f>E82/E78</f>
        <v>0.88235294117647056</v>
      </c>
      <c r="F83" s="59">
        <f>F82/F78</f>
        <v>0.86137879911045223</v>
      </c>
    </row>
    <row r="84" spans="1:256" ht="21.75" customHeight="1" x14ac:dyDescent="0.2">
      <c r="A84" s="44"/>
      <c r="B84" s="38" t="s">
        <v>74</v>
      </c>
      <c r="C84" s="46"/>
      <c r="D84" s="46"/>
      <c r="E84" s="46"/>
      <c r="F84" s="61"/>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row>
    <row r="85" spans="1:256" ht="32.25" customHeight="1" x14ac:dyDescent="0.2">
      <c r="A85" s="44"/>
      <c r="B85" s="78" t="s">
        <v>116</v>
      </c>
      <c r="C85" s="78"/>
      <c r="D85" s="78"/>
      <c r="E85" s="78"/>
      <c r="F85" s="78"/>
    </row>
    <row r="86" spans="1:256" x14ac:dyDescent="0.2">
      <c r="A86" s="44"/>
      <c r="B86" s="100"/>
      <c r="C86" s="100"/>
      <c r="D86" s="100"/>
      <c r="E86" s="62" t="s">
        <v>117</v>
      </c>
      <c r="F86" s="62" t="s">
        <v>75</v>
      </c>
    </row>
    <row r="87" spans="1:256" s="46" customFormat="1" ht="23.25" customHeight="1" x14ac:dyDescent="0.2">
      <c r="A87" s="3" t="s">
        <v>76</v>
      </c>
      <c r="B87" s="94" t="s">
        <v>77</v>
      </c>
      <c r="C87" s="95"/>
      <c r="D87" s="95"/>
      <c r="E87" s="63"/>
      <c r="F87" s="64"/>
    </row>
    <row r="88" spans="1:256" s="46" customFormat="1" ht="94.5" customHeight="1" x14ac:dyDescent="0.2">
      <c r="A88" s="65" t="s">
        <v>78</v>
      </c>
      <c r="B88" s="101" t="s">
        <v>79</v>
      </c>
      <c r="C88" s="102"/>
      <c r="D88" s="102"/>
      <c r="E88" s="63"/>
      <c r="F88" s="64"/>
    </row>
    <row r="89" spans="1:256" s="46" customFormat="1" ht="13.5" customHeight="1" x14ac:dyDescent="0.2">
      <c r="A89" s="65" t="s">
        <v>80</v>
      </c>
      <c r="B89" s="94" t="s">
        <v>81</v>
      </c>
      <c r="C89" s="95"/>
      <c r="D89" s="95"/>
      <c r="E89" s="64">
        <f>E87-E88</f>
        <v>0</v>
      </c>
      <c r="F89" s="64">
        <f>F87-F88</f>
        <v>0</v>
      </c>
    </row>
    <row r="90" spans="1:256" s="46" customFormat="1" ht="16.5" customHeight="1" x14ac:dyDescent="0.2">
      <c r="A90" s="65" t="s">
        <v>82</v>
      </c>
      <c r="B90" s="94" t="s">
        <v>83</v>
      </c>
      <c r="C90" s="95"/>
      <c r="D90" s="95"/>
      <c r="E90" s="66"/>
      <c r="F90" s="64"/>
    </row>
    <row r="91" spans="1:256" s="46" customFormat="1" ht="27.75" customHeight="1" x14ac:dyDescent="0.2">
      <c r="A91" s="3" t="s">
        <v>84</v>
      </c>
      <c r="B91" s="94" t="s">
        <v>85</v>
      </c>
      <c r="C91" s="95"/>
      <c r="D91" s="95"/>
      <c r="E91" s="66"/>
      <c r="F91" s="64"/>
    </row>
    <row r="92" spans="1:256" s="46" customFormat="1" ht="13.5" customHeight="1" x14ac:dyDescent="0.2">
      <c r="A92" s="3" t="s">
        <v>86</v>
      </c>
      <c r="B92" s="94" t="s">
        <v>87</v>
      </c>
      <c r="C92" s="95"/>
      <c r="D92" s="95"/>
      <c r="E92" s="66"/>
      <c r="F92" s="64"/>
    </row>
    <row r="93" spans="1:256" s="46" customFormat="1" ht="27" customHeight="1" x14ac:dyDescent="0.2">
      <c r="A93" s="3" t="s">
        <v>88</v>
      </c>
      <c r="B93" s="94" t="s">
        <v>89</v>
      </c>
      <c r="C93" s="95"/>
      <c r="D93" s="95"/>
      <c r="E93" s="66"/>
      <c r="F93" s="64"/>
    </row>
    <row r="94" spans="1:256" s="46" customFormat="1" ht="12.75" customHeight="1" x14ac:dyDescent="0.2">
      <c r="A94" s="3" t="s">
        <v>90</v>
      </c>
      <c r="B94" s="94" t="s">
        <v>91</v>
      </c>
      <c r="C94" s="95"/>
      <c r="D94" s="95"/>
      <c r="E94" s="66"/>
      <c r="F94" s="64"/>
    </row>
    <row r="95" spans="1:256" s="46" customFormat="1" ht="12.75" customHeight="1" x14ac:dyDescent="0.2">
      <c r="A95" s="3" t="s">
        <v>92</v>
      </c>
      <c r="B95" s="94" t="s">
        <v>93</v>
      </c>
      <c r="C95" s="95"/>
      <c r="D95" s="95"/>
      <c r="E95" s="66"/>
      <c r="F95" s="64"/>
    </row>
    <row r="96" spans="1:256" s="46" customFormat="1" ht="12.75" customHeight="1" x14ac:dyDescent="0.2">
      <c r="A96" s="3" t="s">
        <v>94</v>
      </c>
      <c r="B96" s="94" t="s">
        <v>95</v>
      </c>
      <c r="C96" s="95"/>
      <c r="D96" s="95"/>
      <c r="E96" s="66"/>
      <c r="F96" s="64"/>
    </row>
    <row r="97" spans="1:6" x14ac:dyDescent="0.2">
      <c r="B97" s="38" t="s">
        <v>96</v>
      </c>
    </row>
    <row r="98" spans="1:6" ht="30.75" customHeight="1" x14ac:dyDescent="0.2">
      <c r="B98" s="103" t="s">
        <v>118</v>
      </c>
      <c r="C98" s="104"/>
      <c r="D98" s="104"/>
      <c r="E98" s="104"/>
      <c r="F98" s="104"/>
    </row>
    <row r="99" spans="1:6" ht="18" customHeight="1" x14ac:dyDescent="0.2">
      <c r="B99" s="105" t="s">
        <v>97</v>
      </c>
      <c r="C99" s="105"/>
      <c r="D99" s="105"/>
      <c r="E99" s="105"/>
      <c r="F99" s="105"/>
    </row>
    <row r="100" spans="1:6" ht="88.5" customHeight="1" x14ac:dyDescent="0.2">
      <c r="B100" s="106" t="s">
        <v>98</v>
      </c>
      <c r="C100" s="106"/>
      <c r="D100" s="106"/>
      <c r="E100" s="106"/>
      <c r="F100" s="107"/>
    </row>
    <row r="101" spans="1:6" ht="59.25" customHeight="1" x14ac:dyDescent="0.2">
      <c r="A101" s="3" t="s">
        <v>99</v>
      </c>
      <c r="B101" s="108" t="s">
        <v>119</v>
      </c>
      <c r="C101" s="109"/>
      <c r="D101" s="109"/>
      <c r="E101" s="109"/>
      <c r="F101" s="67">
        <v>0.92</v>
      </c>
    </row>
    <row r="102" spans="1:6" x14ac:dyDescent="0.2"/>
    <row r="104" spans="1:6" ht="65.25" hidden="1" customHeight="1" x14ac:dyDescent="0.2"/>
    <row r="105" spans="1:6" ht="51.75" hidden="1" customHeight="1"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sheetData>
  <mergeCells count="56">
    <mergeCell ref="B30:C30"/>
    <mergeCell ref="A1:F1"/>
    <mergeCell ref="B3:F3"/>
    <mergeCell ref="B4:F4"/>
    <mergeCell ref="B5:F5"/>
    <mergeCell ref="B6:B7"/>
    <mergeCell ref="C6:D6"/>
    <mergeCell ref="E6:F6"/>
    <mergeCell ref="B25:F25"/>
    <mergeCell ref="B26:F26"/>
    <mergeCell ref="B27:F27"/>
    <mergeCell ref="B28:F28"/>
    <mergeCell ref="B29:F29"/>
    <mergeCell ref="B55:F55"/>
    <mergeCell ref="B31:C31"/>
    <mergeCell ref="B32:C32"/>
    <mergeCell ref="B33:C33"/>
    <mergeCell ref="B34:C34"/>
    <mergeCell ref="B35:C35"/>
    <mergeCell ref="B36:C36"/>
    <mergeCell ref="B37:C37"/>
    <mergeCell ref="B38:C38"/>
    <mergeCell ref="B39:C39"/>
    <mergeCell ref="B40:C40"/>
    <mergeCell ref="B54:F54"/>
    <mergeCell ref="B56:IV58"/>
    <mergeCell ref="B59:F59"/>
    <mergeCell ref="B60:F60"/>
    <mergeCell ref="B61:F61"/>
    <mergeCell ref="B62:B63"/>
    <mergeCell ref="C62:C63"/>
    <mergeCell ref="D62:D63"/>
    <mergeCell ref="E62:E63"/>
    <mergeCell ref="F62:F63"/>
    <mergeCell ref="B90:D90"/>
    <mergeCell ref="B73:F73"/>
    <mergeCell ref="B74:B75"/>
    <mergeCell ref="C74:C75"/>
    <mergeCell ref="D74:D75"/>
    <mergeCell ref="E74:E75"/>
    <mergeCell ref="F74:F75"/>
    <mergeCell ref="B85:F85"/>
    <mergeCell ref="B86:D86"/>
    <mergeCell ref="B87:D87"/>
    <mergeCell ref="B88:D88"/>
    <mergeCell ref="B89:D89"/>
    <mergeCell ref="B98:F98"/>
    <mergeCell ref="B99:F99"/>
    <mergeCell ref="B100:F100"/>
    <mergeCell ref="B101:E101"/>
    <mergeCell ref="B91:D91"/>
    <mergeCell ref="B92:D92"/>
    <mergeCell ref="B93:D93"/>
    <mergeCell ref="B94:D94"/>
    <mergeCell ref="B95:D95"/>
    <mergeCell ref="B96:D96"/>
  </mergeCells>
  <hyperlinks>
    <hyperlink ref="B5:F5" r:id="rId1" display="Note: Report students formerly designated as “first professional” in the graduate cells. For information on reporting study abroad students please see this link. " xr:uid="{CE7D7EF3-9E2C-4CD9-AFC9-7322A7D592E6}"/>
  </hyperlinks>
  <pageMargins left="0.75" right="0.75" top="1" bottom="1" header="0.5" footer="0.5"/>
  <pageSetup scale="75" orientation="portrait" r:id="rId2"/>
  <headerFooter alignWithMargins="0">
    <oddHeader xml:space="preserve">&amp;LCommon Data Set 2021-2022
</oddHeader>
    <oddFooter>&amp;LCDS-B&amp;RPage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Hopkins, II, Robert</dc:creator>
  <cp:lastModifiedBy>Loorimirim, Jacob</cp:lastModifiedBy>
  <dcterms:created xsi:type="dcterms:W3CDTF">2021-02-17T15:43:47Z</dcterms:created>
  <dcterms:modified xsi:type="dcterms:W3CDTF">2021-11-03T20:36:22Z</dcterms:modified>
</cp:coreProperties>
</file>